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0" windowWidth="24855" windowHeight="12015"/>
  </bookViews>
  <sheets>
    <sheet name="Hoja1" sheetId="1" r:id="rId1"/>
  </sheets>
  <definedNames>
    <definedName name="_xlnm.Print_Area" localSheetId="0">Hoja1!$A$1:$I$130</definedName>
  </definedNames>
  <calcPr calcId="145621"/>
</workbook>
</file>

<file path=xl/calcChain.xml><?xml version="1.0" encoding="utf-8"?>
<calcChain xmlns="http://schemas.openxmlformats.org/spreadsheetml/2006/main">
  <c r="D32" i="1" l="1"/>
  <c r="F8" i="1"/>
  <c r="D50" i="1"/>
  <c r="E50" i="1"/>
  <c r="F50" i="1"/>
  <c r="G50" i="1"/>
  <c r="E128" i="1"/>
  <c r="F128" i="1"/>
  <c r="G128" i="1"/>
  <c r="D128" i="1"/>
  <c r="H128" i="1" l="1"/>
  <c r="G32" i="1" l="1"/>
  <c r="G37" i="1" s="1"/>
  <c r="E32" i="1"/>
  <c r="E37" i="1" s="1"/>
  <c r="D37" i="1"/>
  <c r="G26" i="1"/>
  <c r="E26" i="1"/>
  <c r="D26" i="1"/>
  <c r="E20" i="1"/>
  <c r="F20" i="1"/>
  <c r="G20" i="1"/>
  <c r="D20" i="1"/>
  <c r="G14" i="1"/>
  <c r="G8" i="1"/>
  <c r="E14" i="1"/>
  <c r="H14" i="1" s="1"/>
  <c r="F14" i="1"/>
  <c r="D14" i="1"/>
  <c r="E8" i="1"/>
  <c r="D8" i="1"/>
  <c r="H37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20" i="1" l="1"/>
  <c r="F28" i="1"/>
  <c r="H8" i="1"/>
  <c r="F51" i="1"/>
  <c r="F130" i="1" s="1"/>
  <c r="E28" i="1"/>
  <c r="E51" i="1" s="1"/>
  <c r="E130" i="1" s="1"/>
  <c r="D28" i="1"/>
  <c r="D51" i="1" s="1"/>
  <c r="D130" i="1" s="1"/>
  <c r="G28" i="1"/>
  <c r="H28" i="1" s="1"/>
  <c r="H26" i="1"/>
  <c r="H50" i="1"/>
  <c r="H32" i="1"/>
  <c r="G51" i="1" l="1"/>
  <c r="G130" i="1" s="1"/>
  <c r="H130" i="1" s="1"/>
  <c r="H126" i="1"/>
  <c r="H51" i="1" l="1"/>
  <c r="H127" i="1"/>
</calcChain>
</file>

<file path=xl/sharedStrings.xml><?xml version="1.0" encoding="utf-8"?>
<sst xmlns="http://schemas.openxmlformats.org/spreadsheetml/2006/main" count="356" uniqueCount="155">
  <si>
    <t>MODULO</t>
  </si>
  <si>
    <t>ESCUELA</t>
  </si>
  <si>
    <t>CARRERA</t>
  </si>
  <si>
    <t>SOLICITUDES REGISTRADAS</t>
  </si>
  <si>
    <t>ASPIRANTES CON TRAMITE COMPLETO</t>
  </si>
  <si>
    <t>NO ADMITIDOS</t>
  </si>
  <si>
    <t>TOTAL ADMITIDOS</t>
  </si>
  <si>
    <t>MINIMO</t>
  </si>
  <si>
    <t>% ADMISION</t>
  </si>
  <si>
    <t>MODULO BELENES</t>
  </si>
  <si>
    <t>PREPA No.  7</t>
  </si>
  <si>
    <t>BACH. GRAL.</t>
  </si>
  <si>
    <t>PREPA No.  8</t>
  </si>
  <si>
    <t>PREPA No. 10</t>
  </si>
  <si>
    <t>MODULO CENTRO MEDICO</t>
  </si>
  <si>
    <t>PREPA DE JALISCO</t>
  </si>
  <si>
    <t>PREPA No.  2</t>
  </si>
  <si>
    <t>PREPA No.  3</t>
  </si>
  <si>
    <t>PREPA No. 11</t>
  </si>
  <si>
    <t>MODULO SUR</t>
  </si>
  <si>
    <t>PREPA No.  5</t>
  </si>
  <si>
    <t>PREPA No.  6</t>
  </si>
  <si>
    <t>PREPA No.  9</t>
  </si>
  <si>
    <t>PREPA No. 13</t>
  </si>
  <si>
    <t>MODULO TECNOLOGICO</t>
  </si>
  <si>
    <t>PREPA No.  4</t>
  </si>
  <si>
    <t>PREPA No. 12</t>
  </si>
  <si>
    <t>ESCUELA VOCACIONAL</t>
  </si>
  <si>
    <t>MOD TLAQUEPAQUE</t>
  </si>
  <si>
    <t>BACH. GRAL.  NOCTURNO</t>
  </si>
  <si>
    <t>ASPIRACION DIRECTA</t>
  </si>
  <si>
    <t>BACH. TEC. EN ADMINISTRACION</t>
  </si>
  <si>
    <t>BACH. TEC. EN CONTABILIDAD</t>
  </si>
  <si>
    <t>POLITECNICO</t>
  </si>
  <si>
    <t>BACH. TEC. EN CITOLOGIA E HISTOLOGIA</t>
  </si>
  <si>
    <t>BACH. TEC. EN PROTESIS DENTAL</t>
  </si>
  <si>
    <t>BACH. TEC. QUIM. EN CONT. DE CAL.Y MED.AMB.</t>
  </si>
  <si>
    <t>BACH. TEC. EN DISEÑO Y CONSTRUCCION</t>
  </si>
  <si>
    <t>PREPA DE TONALA</t>
  </si>
  <si>
    <t>BACH. TEC. EN CERAMICA</t>
  </si>
  <si>
    <t>MOD LA EXPERIENCIA</t>
  </si>
  <si>
    <t>Sub-total ASPIRACIÓN DIRECTA</t>
  </si>
  <si>
    <t>SubTotal ZMG</t>
  </si>
  <si>
    <t>AHUALULCO</t>
  </si>
  <si>
    <t>PREPA REG DE AHUALULCO</t>
  </si>
  <si>
    <t>MOD ETZATLAN</t>
  </si>
  <si>
    <t>MOD SAN MARCOS</t>
  </si>
  <si>
    <t>AMECA</t>
  </si>
  <si>
    <t>PREPA REG DE AMECA</t>
  </si>
  <si>
    <t>ARANDAS</t>
  </si>
  <si>
    <t>PREPA REG DE ARANDAS</t>
  </si>
  <si>
    <t>MOD SAN IGNACIO CERRO GORDO</t>
  </si>
  <si>
    <t>ATOTONILCO</t>
  </si>
  <si>
    <t>PREPA REG DE ATOTONILCO</t>
  </si>
  <si>
    <t>MOD AYOTLAN</t>
  </si>
  <si>
    <t>AUTLAN</t>
  </si>
  <si>
    <t>PREPA REG DE AUTLAN</t>
  </si>
  <si>
    <t>BACH. GRAL. NOCTURNO</t>
  </si>
  <si>
    <t>MOD AYUTLA</t>
  </si>
  <si>
    <t>MOD EJUTLA</t>
  </si>
  <si>
    <t>MOD EL GRULLO</t>
  </si>
  <si>
    <t>MOD EL LIMON</t>
  </si>
  <si>
    <t>MOD TONAYA</t>
  </si>
  <si>
    <t>CASIMIRO CASTILLO</t>
  </si>
  <si>
    <t>PREPA REG DE CASIMIRO CASTILLO</t>
  </si>
  <si>
    <t>MOD CUAUTITLAN</t>
  </si>
  <si>
    <t>MOD HERMENEGILDO GALEANA</t>
  </si>
  <si>
    <t>MOD LA HUERTA</t>
  </si>
  <si>
    <t>MOD VILLA PURIFICACION</t>
  </si>
  <si>
    <t>CD. GUZMAN</t>
  </si>
  <si>
    <t>PREPA REG DE CD. GUZMAN</t>
  </si>
  <si>
    <t>MOD TECALITLAN</t>
  </si>
  <si>
    <t>MOD TOLIMAN</t>
  </si>
  <si>
    <t>MOD ZAPOTILTIC</t>
  </si>
  <si>
    <t>MOD ZAPOTITLAN DE VADILLO</t>
  </si>
  <si>
    <t>CHAPALA</t>
  </si>
  <si>
    <t>PREPA REG DE CHAPALA</t>
  </si>
  <si>
    <t>CIHUATLAN</t>
  </si>
  <si>
    <t>PREPA REG DE CIHUATLAN</t>
  </si>
  <si>
    <t>MOD MIGUEL HIDALGO</t>
  </si>
  <si>
    <t>COLOTLAN</t>
  </si>
  <si>
    <t>PREPA REG DE COLOTLAN</t>
  </si>
  <si>
    <t>MOD HUEJUCAR</t>
  </si>
  <si>
    <t>MOD HUEJUQUILLA</t>
  </si>
  <si>
    <t>MOD VILLA GUERRERO</t>
  </si>
  <si>
    <t>DEGOLLADO</t>
  </si>
  <si>
    <t>PREPA REG DE DEGOLLADO</t>
  </si>
  <si>
    <t>EL SALTO</t>
  </si>
  <si>
    <t>PREPA REG DE EL SALTO</t>
  </si>
  <si>
    <t>EREMSO</t>
  </si>
  <si>
    <t>TEC. PROF. EN ENFERMERIA</t>
  </si>
  <si>
    <t>MOD ATEQUIZA</t>
  </si>
  <si>
    <t>MOD TOTOTLAN</t>
  </si>
  <si>
    <t>JOCOTEPEC</t>
  </si>
  <si>
    <t>PREPA JOCOTEPEC</t>
  </si>
  <si>
    <t>MOD MANZANILLA DE LA PAZ</t>
  </si>
  <si>
    <t>LA BARCA</t>
  </si>
  <si>
    <t>PREPA REG DE LA BARCA</t>
  </si>
  <si>
    <t>LAGOS DE MORENO</t>
  </si>
  <si>
    <t>PREPA REG DE LAGOS DE MORENO</t>
  </si>
  <si>
    <t>MOD UNION DE SAN ANTONIO</t>
  </si>
  <si>
    <t>MOD VILLA HIDALGO</t>
  </si>
  <si>
    <t>PUERTO VALLARTA</t>
  </si>
  <si>
    <t>PREPA REG DE PUERTO VALLARTA</t>
  </si>
  <si>
    <t>MOD IXTAPA</t>
  </si>
  <si>
    <t>SAN JUAN DE LOS LAGOS</t>
  </si>
  <si>
    <t>PREPA REG DE SAN JUAN DE LOS LAGOS</t>
  </si>
  <si>
    <t>MOD JALOSTOTITLAN</t>
  </si>
  <si>
    <t>MOD SAN MIGUEL EL ALTO</t>
  </si>
  <si>
    <t>SAN MARTIN HIDALGO</t>
  </si>
  <si>
    <t>PREPA REG DE SAN MARTIN HIDALGO</t>
  </si>
  <si>
    <t>MOD COCULA</t>
  </si>
  <si>
    <t>MOD VILLA CORONA</t>
  </si>
  <si>
    <t>SAYULA</t>
  </si>
  <si>
    <t>PREPA REG DE SAYULA</t>
  </si>
  <si>
    <t>MOD SAN GABRIEL</t>
  </si>
  <si>
    <t>TALA</t>
  </si>
  <si>
    <t>PREPA REG DE TALA</t>
  </si>
  <si>
    <t>TAMAZULA</t>
  </si>
  <si>
    <t>PREPA REG DE TAMAZULA</t>
  </si>
  <si>
    <t>TECOLOTLAN</t>
  </si>
  <si>
    <t>PREPA REG DE TECOLOTLAN</t>
  </si>
  <si>
    <t>MOD JUCHITLAN</t>
  </si>
  <si>
    <t>MOD UNION DE TULA</t>
  </si>
  <si>
    <t>TEPATITLAN</t>
  </si>
  <si>
    <t>PREPA REG DE TEPATITLAN</t>
  </si>
  <si>
    <t>MOD ACATIC</t>
  </si>
  <si>
    <t>MOD SAN JULIAN</t>
  </si>
  <si>
    <t>TEQUILA</t>
  </si>
  <si>
    <t>PREPA REG DE TEQUILA</t>
  </si>
  <si>
    <t>MOD ARENAL</t>
  </si>
  <si>
    <t>TLAJOMULCO DE ZUÑIGA</t>
  </si>
  <si>
    <t>PREPA REG DE TLAJOMULCO DE ZUÑIGA</t>
  </si>
  <si>
    <t>TUXPAN</t>
  </si>
  <si>
    <t>PREPA REG DE TUXPAN</t>
  </si>
  <si>
    <t>MOD MAZAMITLA</t>
  </si>
  <si>
    <t>MOD TONILA</t>
  </si>
  <si>
    <t>ZACOALCO DE TORRES</t>
  </si>
  <si>
    <t>PREPA REG DE ZACOALCO DE TORRES</t>
  </si>
  <si>
    <t>MOD VILLA ATOYAC</t>
  </si>
  <si>
    <t>ZAPOTLANEJO</t>
  </si>
  <si>
    <t>PREPA REG DE ZAPOTLANEJO</t>
  </si>
  <si>
    <t>SubTotal Regionales</t>
  </si>
  <si>
    <t>PREPARATORIAS DE LA ZONA METROPOLITANA</t>
  </si>
  <si>
    <t>PREPARATORIAS REGIONALES</t>
  </si>
  <si>
    <t>TOTAL SEMS</t>
  </si>
  <si>
    <t>N/A</t>
  </si>
  <si>
    <t>-</t>
  </si>
  <si>
    <t>SUB-TOTAL MODULO TECNOLOGICO</t>
  </si>
  <si>
    <t>SUB-TOTAL MODULO CENTRO MEDICO</t>
  </si>
  <si>
    <t>SUB-TOTAL MODULO BELENES</t>
  </si>
  <si>
    <t>SUB-TOTAL MODULO SUR</t>
  </si>
  <si>
    <t>SUB-TOTAL MODULOS</t>
  </si>
  <si>
    <t>SUB-TOTAL BACHILLERATO GENERAL NOCTURNO</t>
  </si>
  <si>
    <t>Puntajes minimos SEMS 2005-A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</si>
</sst>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-;\-* #,##0_-;_-* &quot;-&quot;??_-;_-@_-"/>
    <numFmt numFmtId="165" formatCode="_-* #,##0.0000_-;\-* #,##0.0000_-;_-* &quot;-&quot;??_-;_-@_-"/>
    <numFmt numFmtId="166" formatCode="_(* #,##0_);_(* \(#,##0\);_(* &quot;-&quot;??_);_(@_)"/>
    <numFmt numFmtId="167" formatCode="0.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FFFF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FFFF"/>
      <name val="Arial"/>
      <family val="2"/>
    </font>
    <font>
      <b/>
      <sz val="20"/>
      <color theme="3" tint="-0.499984740745262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Fill="1"/>
    <xf numFmtId="1" fontId="5" fillId="0" borderId="0" xfId="0" applyNumberFormat="1" applyFont="1" applyFill="1"/>
    <xf numFmtId="1" fontId="4" fillId="0" borderId="0" xfId="0" applyNumberFormat="1" applyFont="1" applyFill="1"/>
    <xf numFmtId="164" fontId="4" fillId="0" borderId="0" xfId="0" applyNumberFormat="1" applyFont="1" applyFill="1"/>
    <xf numFmtId="165" fontId="4" fillId="0" borderId="0" xfId="0" applyNumberFormat="1" applyFont="1" applyFill="1"/>
    <xf numFmtId="1" fontId="6" fillId="0" borderId="0" xfId="0" applyNumberFormat="1" applyFont="1" applyFill="1"/>
    <xf numFmtId="1" fontId="7" fillId="0" borderId="0" xfId="0" applyNumberFormat="1" applyFont="1" applyFill="1" applyAlignment="1">
      <alignment horizontal="right"/>
    </xf>
    <xf numFmtId="166" fontId="8" fillId="0" borderId="0" xfId="0" applyNumberFormat="1" applyFont="1" applyFill="1" applyAlignment="1">
      <alignment vertical="center" wrapText="1"/>
    </xf>
    <xf numFmtId="1" fontId="9" fillId="0" borderId="0" xfId="0" applyNumberFormat="1" applyFont="1" applyFill="1"/>
    <xf numFmtId="10" fontId="4" fillId="0" borderId="8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1" fontId="14" fillId="0" borderId="1" xfId="0" applyNumberFormat="1" applyFont="1" applyFill="1" applyBorder="1"/>
    <xf numFmtId="164" fontId="14" fillId="0" borderId="1" xfId="0" applyNumberFormat="1" applyFont="1" applyFill="1" applyBorder="1"/>
    <xf numFmtId="10" fontId="14" fillId="0" borderId="1" xfId="0" applyNumberFormat="1" applyFont="1" applyFill="1" applyBorder="1" applyAlignment="1">
      <alignment horizontal="right"/>
    </xf>
    <xf numFmtId="165" fontId="14" fillId="0" borderId="1" xfId="0" applyNumberFormat="1" applyFont="1" applyFill="1" applyBorder="1"/>
    <xf numFmtId="0" fontId="4" fillId="0" borderId="9" xfId="0" applyFont="1" applyBorder="1" applyAlignment="1">
      <alignment vertical="center" wrapText="1"/>
    </xf>
    <xf numFmtId="164" fontId="13" fillId="0" borderId="1" xfId="0" applyNumberFormat="1" applyFont="1" applyFill="1" applyBorder="1"/>
    <xf numFmtId="10" fontId="13" fillId="0" borderId="1" xfId="0" applyNumberFormat="1" applyFont="1" applyFill="1" applyBorder="1" applyAlignment="1">
      <alignment horizontal="right"/>
    </xf>
    <xf numFmtId="165" fontId="13" fillId="0" borderId="1" xfId="0" applyNumberFormat="1" applyFont="1" applyFill="1" applyBorder="1"/>
    <xf numFmtId="1" fontId="14" fillId="0" borderId="1" xfId="0" applyNumberFormat="1" applyFont="1" applyFill="1" applyBorder="1" applyAlignment="1">
      <alignment wrapText="1"/>
    </xf>
    <xf numFmtId="3" fontId="15" fillId="0" borderId="1" xfId="0" applyNumberFormat="1" applyFont="1" applyFill="1" applyBorder="1" applyAlignment="1">
      <alignment horizontal="right"/>
    </xf>
    <xf numFmtId="165" fontId="13" fillId="0" borderId="0" xfId="0" applyNumberFormat="1" applyFont="1" applyFill="1" applyBorder="1"/>
    <xf numFmtId="0" fontId="4" fillId="0" borderId="0" xfId="0" applyFont="1" applyFill="1" applyBorder="1" applyAlignment="1">
      <alignment vertical="center" wrapText="1"/>
    </xf>
    <xf numFmtId="1" fontId="13" fillId="0" borderId="0" xfId="0" applyNumberFormat="1" applyFont="1" applyFill="1" applyBorder="1" applyAlignment="1">
      <alignment horizontal="right"/>
    </xf>
    <xf numFmtId="164" fontId="13" fillId="0" borderId="0" xfId="0" applyNumberFormat="1" applyFont="1" applyFill="1" applyBorder="1"/>
    <xf numFmtId="10" fontId="13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1" fontId="13" fillId="4" borderId="5" xfId="0" applyNumberFormat="1" applyFont="1" applyFill="1" applyBorder="1"/>
    <xf numFmtId="166" fontId="3" fillId="0" borderId="0" xfId="0" applyNumberFormat="1" applyFont="1" applyFill="1" applyAlignment="1">
      <alignment vertical="center" wrapText="1"/>
    </xf>
    <xf numFmtId="10" fontId="13" fillId="0" borderId="1" xfId="1" applyNumberFormat="1" applyFont="1" applyFill="1" applyBorder="1"/>
    <xf numFmtId="164" fontId="2" fillId="0" borderId="1" xfId="0" applyNumberFormat="1" applyFont="1" applyBorder="1"/>
    <xf numFmtId="165" fontId="2" fillId="0" borderId="1" xfId="0" applyNumberFormat="1" applyFont="1" applyBorder="1"/>
    <xf numFmtId="10" fontId="15" fillId="0" borderId="1" xfId="1" applyNumberFormat="1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right"/>
    </xf>
    <xf numFmtId="165" fontId="10" fillId="0" borderId="0" xfId="0" applyNumberFormat="1" applyFont="1" applyFill="1"/>
    <xf numFmtId="1" fontId="13" fillId="4" borderId="5" xfId="0" applyNumberFormat="1" applyFont="1" applyFill="1" applyBorder="1" applyAlignment="1">
      <alignment horizontal="left" vertical="center"/>
    </xf>
    <xf numFmtId="10" fontId="13" fillId="0" borderId="0" xfId="1" applyNumberFormat="1" applyFont="1" applyFill="1" applyBorder="1"/>
    <xf numFmtId="1" fontId="13" fillId="0" borderId="9" xfId="0" applyNumberFormat="1" applyFont="1" applyFill="1" applyBorder="1" applyAlignment="1">
      <alignment horizontal="right"/>
    </xf>
    <xf numFmtId="164" fontId="2" fillId="0" borderId="0" xfId="0" applyNumberFormat="1" applyFont="1" applyFill="1" applyBorder="1"/>
    <xf numFmtId="165" fontId="2" fillId="0" borderId="0" xfId="0" applyNumberFormat="1" applyFont="1" applyFill="1" applyBorder="1"/>
    <xf numFmtId="10" fontId="0" fillId="0" borderId="0" xfId="0" applyNumberFormat="1"/>
    <xf numFmtId="164" fontId="13" fillId="0" borderId="1" xfId="0" applyNumberFormat="1" applyFont="1" applyFill="1" applyBorder="1" applyAlignment="1">
      <alignment horizontal="right"/>
    </xf>
    <xf numFmtId="1" fontId="13" fillId="4" borderId="12" xfId="0" applyNumberFormat="1" applyFont="1" applyFill="1" applyBorder="1" applyAlignment="1">
      <alignment horizontal="right"/>
    </xf>
    <xf numFmtId="0" fontId="12" fillId="2" borderId="12" xfId="0" applyFont="1" applyFill="1" applyBorder="1" applyAlignment="1">
      <alignment horizontal="right" vertical="center"/>
    </xf>
    <xf numFmtId="1" fontId="16" fillId="3" borderId="5" xfId="0" applyNumberFormat="1" applyFont="1" applyFill="1" applyBorder="1" applyAlignment="1">
      <alignment horizontal="left" vertical="center" wrapText="1"/>
    </xf>
    <xf numFmtId="166" fontId="16" fillId="3" borderId="5" xfId="0" applyNumberFormat="1" applyFont="1" applyFill="1" applyBorder="1" applyAlignment="1">
      <alignment horizontal="left" vertical="center" wrapText="1"/>
    </xf>
    <xf numFmtId="10" fontId="16" fillId="3" borderId="5" xfId="0" applyNumberFormat="1" applyFont="1" applyFill="1" applyBorder="1" applyAlignment="1">
      <alignment horizontal="left" vertical="center" wrapText="1"/>
    </xf>
    <xf numFmtId="167" fontId="16" fillId="3" borderId="5" xfId="0" applyNumberFormat="1" applyFont="1" applyFill="1" applyBorder="1" applyAlignment="1">
      <alignment horizontal="left" vertical="center" wrapText="1"/>
    </xf>
    <xf numFmtId="0" fontId="0" fillId="0" borderId="0" xfId="0" applyBorder="1"/>
    <xf numFmtId="1" fontId="13" fillId="4" borderId="1" xfId="0" applyNumberFormat="1" applyFont="1" applyFill="1" applyBorder="1" applyAlignment="1">
      <alignment horizontal="left" vertical="center"/>
    </xf>
    <xf numFmtId="1" fontId="13" fillId="4" borderId="1" xfId="0" applyNumberFormat="1" applyFont="1" applyFill="1" applyBorder="1" applyAlignment="1">
      <alignment horizontal="right"/>
    </xf>
    <xf numFmtId="1" fontId="13" fillId="4" borderId="6" xfId="0" applyNumberFormat="1" applyFont="1" applyFill="1" applyBorder="1" applyAlignment="1">
      <alignment horizontal="left" vertical="center"/>
    </xf>
    <xf numFmtId="1" fontId="13" fillId="4" borderId="8" xfId="0" applyNumberFormat="1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right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1" fontId="13" fillId="4" borderId="7" xfId="0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1" fontId="13" fillId="5" borderId="1" xfId="0" applyNumberFormat="1" applyFont="1" applyFill="1" applyBorder="1" applyAlignment="1">
      <alignment horizontal="right" vertical="center" wrapText="1"/>
    </xf>
    <xf numFmtId="1" fontId="13" fillId="4" borderId="2" xfId="0" applyNumberFormat="1" applyFont="1" applyFill="1" applyBorder="1" applyAlignment="1">
      <alignment horizontal="left" vertical="center" wrapText="1"/>
    </xf>
    <xf numFmtId="1" fontId="13" fillId="4" borderId="3" xfId="0" applyNumberFormat="1" applyFont="1" applyFill="1" applyBorder="1" applyAlignment="1">
      <alignment horizontal="left" vertical="center" wrapText="1"/>
    </xf>
    <xf numFmtId="1" fontId="13" fillId="4" borderId="4" xfId="0" applyNumberFormat="1" applyFont="1" applyFill="1" applyBorder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showGridLines="0" tabSelected="1" topLeftCell="A55" workbookViewId="0">
      <selection activeCell="H23" sqref="H23"/>
    </sheetView>
  </sheetViews>
  <sheetFormatPr baseColWidth="10" defaultRowHeight="15" x14ac:dyDescent="0.25"/>
  <cols>
    <col min="1" max="1" width="24.42578125" bestFit="1" customWidth="1"/>
    <col min="2" max="2" width="20" bestFit="1" customWidth="1"/>
    <col min="3" max="3" width="40.42578125" customWidth="1"/>
    <col min="4" max="9" width="13.7109375" customWidth="1"/>
  </cols>
  <sheetData>
    <row r="1" spans="1:10" ht="26.25" x14ac:dyDescent="0.25">
      <c r="A1" s="58" t="s">
        <v>154</v>
      </c>
      <c r="B1" s="58"/>
      <c r="C1" s="58"/>
      <c r="D1" s="58"/>
      <c r="E1" s="58"/>
      <c r="F1" s="58"/>
      <c r="G1" s="58"/>
      <c r="H1" s="58"/>
      <c r="I1" s="58"/>
    </row>
    <row r="2" spans="1:10" ht="21.75" customHeight="1" x14ac:dyDescent="0.25">
      <c r="A2" s="11"/>
      <c r="B2" s="11"/>
      <c r="C2" s="11"/>
      <c r="D2" s="11"/>
      <c r="E2" s="11"/>
      <c r="F2" s="11"/>
      <c r="G2" s="11"/>
      <c r="H2" s="11"/>
      <c r="I2" s="11"/>
    </row>
    <row r="3" spans="1:10" ht="17.25" x14ac:dyDescent="0.25">
      <c r="A3" s="55" t="s">
        <v>143</v>
      </c>
      <c r="B3" s="56"/>
      <c r="C3" s="56"/>
      <c r="D3" s="56"/>
      <c r="E3" s="56"/>
      <c r="F3" s="56"/>
      <c r="G3" s="56"/>
      <c r="H3" s="56"/>
      <c r="I3" s="56"/>
    </row>
    <row r="4" spans="1:10" ht="45" x14ac:dyDescent="0.25">
      <c r="A4" s="45" t="s">
        <v>0</v>
      </c>
      <c r="B4" s="45" t="s">
        <v>1</v>
      </c>
      <c r="C4" s="45" t="s">
        <v>2</v>
      </c>
      <c r="D4" s="46" t="s">
        <v>3</v>
      </c>
      <c r="E4" s="46" t="s">
        <v>4</v>
      </c>
      <c r="F4" s="46" t="s">
        <v>5</v>
      </c>
      <c r="G4" s="46" t="s">
        <v>6</v>
      </c>
      <c r="H4" s="47" t="s">
        <v>8</v>
      </c>
      <c r="I4" s="48" t="s">
        <v>7</v>
      </c>
    </row>
    <row r="5" spans="1:10" x14ac:dyDescent="0.25">
      <c r="A5" s="60" t="s">
        <v>9</v>
      </c>
      <c r="B5" s="12" t="s">
        <v>10</v>
      </c>
      <c r="C5" s="12" t="s">
        <v>11</v>
      </c>
      <c r="D5" s="13">
        <v>765</v>
      </c>
      <c r="E5" s="13">
        <v>755</v>
      </c>
      <c r="F5" s="13">
        <v>0</v>
      </c>
      <c r="G5" s="13">
        <v>755</v>
      </c>
      <c r="H5" s="14" t="s">
        <v>146</v>
      </c>
      <c r="I5" s="15">
        <v>116.8917</v>
      </c>
    </row>
    <row r="6" spans="1:10" x14ac:dyDescent="0.25">
      <c r="A6" s="61" t="s">
        <v>9</v>
      </c>
      <c r="B6" s="12" t="s">
        <v>12</v>
      </c>
      <c r="C6" s="12" t="s">
        <v>11</v>
      </c>
      <c r="D6" s="13">
        <v>477</v>
      </c>
      <c r="E6" s="13">
        <v>473</v>
      </c>
      <c r="F6" s="13">
        <v>0</v>
      </c>
      <c r="G6" s="13">
        <v>485</v>
      </c>
      <c r="H6" s="14" t="s">
        <v>146</v>
      </c>
      <c r="I6" s="15">
        <v>112.0038</v>
      </c>
    </row>
    <row r="7" spans="1:10" x14ac:dyDescent="0.25">
      <c r="A7" s="61" t="s">
        <v>9</v>
      </c>
      <c r="B7" s="12" t="s">
        <v>13</v>
      </c>
      <c r="C7" s="12" t="s">
        <v>11</v>
      </c>
      <c r="D7" s="13">
        <v>689</v>
      </c>
      <c r="E7" s="13">
        <v>684</v>
      </c>
      <c r="F7" s="13">
        <v>0</v>
      </c>
      <c r="G7" s="13">
        <v>672</v>
      </c>
      <c r="H7" s="14" t="s">
        <v>146</v>
      </c>
      <c r="I7" s="15">
        <v>121.61</v>
      </c>
    </row>
    <row r="8" spans="1:10" x14ac:dyDescent="0.25">
      <c r="A8" s="16"/>
      <c r="C8" s="43" t="s">
        <v>150</v>
      </c>
      <c r="D8" s="17">
        <f>SUM(D5:D7)</f>
        <v>1931</v>
      </c>
      <c r="E8" s="17">
        <f>SUM(E5:E7)</f>
        <v>1912</v>
      </c>
      <c r="F8" s="17">
        <f>SUM(F5:F7)</f>
        <v>0</v>
      </c>
      <c r="G8" s="17">
        <f>SUM(G5:G7)</f>
        <v>1912</v>
      </c>
      <c r="H8" s="18">
        <f>+G8/E8</f>
        <v>1</v>
      </c>
      <c r="I8" s="19">
        <v>112.0038</v>
      </c>
    </row>
    <row r="9" spans="1:10" x14ac:dyDescent="0.25">
      <c r="A9" s="3"/>
      <c r="B9" s="3"/>
      <c r="C9" s="3"/>
      <c r="D9" s="4"/>
      <c r="E9" s="4"/>
      <c r="F9" s="4"/>
      <c r="G9" s="4"/>
      <c r="H9" s="10"/>
      <c r="I9" s="5"/>
    </row>
    <row r="10" spans="1:10" x14ac:dyDescent="0.25">
      <c r="A10" s="60" t="s">
        <v>14</v>
      </c>
      <c r="B10" s="12" t="s">
        <v>15</v>
      </c>
      <c r="C10" s="12" t="s">
        <v>11</v>
      </c>
      <c r="D10" s="13">
        <v>416</v>
      </c>
      <c r="E10" s="13">
        <v>413</v>
      </c>
      <c r="F10" s="13">
        <v>80</v>
      </c>
      <c r="G10" s="13">
        <v>500</v>
      </c>
      <c r="H10" s="14" t="s">
        <v>146</v>
      </c>
      <c r="I10" s="15">
        <v>136.5472</v>
      </c>
    </row>
    <row r="11" spans="1:10" x14ac:dyDescent="0.25">
      <c r="A11" s="61" t="s">
        <v>14</v>
      </c>
      <c r="B11" s="12" t="s">
        <v>16</v>
      </c>
      <c r="C11" s="12" t="s">
        <v>11</v>
      </c>
      <c r="D11" s="13">
        <v>940</v>
      </c>
      <c r="E11" s="13">
        <v>931</v>
      </c>
      <c r="F11" s="13">
        <v>213</v>
      </c>
      <c r="G11" s="13">
        <v>600</v>
      </c>
      <c r="H11" s="14" t="s">
        <v>146</v>
      </c>
      <c r="I11" s="15">
        <v>140.24799999999999</v>
      </c>
    </row>
    <row r="12" spans="1:10" x14ac:dyDescent="0.25">
      <c r="A12" s="61" t="s">
        <v>14</v>
      </c>
      <c r="B12" s="12" t="s">
        <v>17</v>
      </c>
      <c r="C12" s="12" t="s">
        <v>11</v>
      </c>
      <c r="D12" s="13">
        <v>433</v>
      </c>
      <c r="E12" s="13">
        <v>430</v>
      </c>
      <c r="F12" s="13">
        <v>96</v>
      </c>
      <c r="G12" s="13">
        <v>360</v>
      </c>
      <c r="H12" s="14" t="s">
        <v>146</v>
      </c>
      <c r="I12" s="15">
        <v>136.5856</v>
      </c>
    </row>
    <row r="13" spans="1:10" x14ac:dyDescent="0.25">
      <c r="A13" s="62" t="s">
        <v>14</v>
      </c>
      <c r="B13" s="12" t="s">
        <v>18</v>
      </c>
      <c r="C13" s="12" t="s">
        <v>11</v>
      </c>
      <c r="D13" s="13">
        <v>680</v>
      </c>
      <c r="E13" s="13">
        <v>676</v>
      </c>
      <c r="F13" s="13">
        <v>151</v>
      </c>
      <c r="G13" s="13">
        <v>450</v>
      </c>
      <c r="H13" s="14" t="s">
        <v>146</v>
      </c>
      <c r="I13" s="15">
        <v>140.5454</v>
      </c>
    </row>
    <row r="14" spans="1:10" x14ac:dyDescent="0.25">
      <c r="A14" s="16"/>
      <c r="C14" s="43" t="s">
        <v>149</v>
      </c>
      <c r="D14" s="17">
        <f>SUM(D10:D13)</f>
        <v>2469</v>
      </c>
      <c r="E14" s="17">
        <f t="shared" ref="E14:F14" si="0">SUM(E10:E13)</f>
        <v>2450</v>
      </c>
      <c r="F14" s="17">
        <f t="shared" si="0"/>
        <v>540</v>
      </c>
      <c r="G14" s="17">
        <f>SUM(G10:G13)</f>
        <v>1910</v>
      </c>
      <c r="H14" s="18">
        <f t="shared" ref="H14:H20" si="1">+G14/E14</f>
        <v>0.7795918367346939</v>
      </c>
      <c r="I14" s="19">
        <v>136.5472</v>
      </c>
      <c r="J14" s="41"/>
    </row>
    <row r="15" spans="1:10" x14ac:dyDescent="0.25">
      <c r="A15" s="3"/>
      <c r="B15" s="3"/>
      <c r="C15" s="3"/>
      <c r="D15" s="4"/>
      <c r="E15" s="4"/>
      <c r="F15" s="4"/>
      <c r="G15" s="4"/>
      <c r="H15" s="10"/>
      <c r="I15" s="5"/>
    </row>
    <row r="16" spans="1:10" x14ac:dyDescent="0.25">
      <c r="A16" s="60" t="s">
        <v>19</v>
      </c>
      <c r="B16" s="12" t="s">
        <v>20</v>
      </c>
      <c r="C16" s="12" t="s">
        <v>11</v>
      </c>
      <c r="D16" s="13">
        <v>468</v>
      </c>
      <c r="E16" s="13">
        <v>463</v>
      </c>
      <c r="F16" s="13">
        <v>31</v>
      </c>
      <c r="G16" s="13">
        <v>370</v>
      </c>
      <c r="H16" s="14" t="s">
        <v>146</v>
      </c>
      <c r="I16" s="15">
        <v>136.41</v>
      </c>
    </row>
    <row r="17" spans="1:9" x14ac:dyDescent="0.25">
      <c r="A17" s="61" t="s">
        <v>19</v>
      </c>
      <c r="B17" s="12" t="s">
        <v>21</v>
      </c>
      <c r="C17" s="12" t="s">
        <v>11</v>
      </c>
      <c r="D17" s="13">
        <v>616</v>
      </c>
      <c r="E17" s="13">
        <v>613</v>
      </c>
      <c r="F17" s="13">
        <v>72</v>
      </c>
      <c r="G17" s="13">
        <v>700</v>
      </c>
      <c r="H17" s="14" t="s">
        <v>146</v>
      </c>
      <c r="I17" s="15">
        <v>130.54990000000001</v>
      </c>
    </row>
    <row r="18" spans="1:9" x14ac:dyDescent="0.25">
      <c r="A18" s="61" t="s">
        <v>19</v>
      </c>
      <c r="B18" s="12" t="s">
        <v>22</v>
      </c>
      <c r="C18" s="12" t="s">
        <v>11</v>
      </c>
      <c r="D18" s="13">
        <v>442</v>
      </c>
      <c r="E18" s="13">
        <v>435</v>
      </c>
      <c r="F18" s="13">
        <v>44</v>
      </c>
      <c r="G18" s="13">
        <v>380</v>
      </c>
      <c r="H18" s="14" t="s">
        <v>146</v>
      </c>
      <c r="I18" s="15">
        <v>132.08930000000001</v>
      </c>
    </row>
    <row r="19" spans="1:9" x14ac:dyDescent="0.25">
      <c r="A19" s="62" t="s">
        <v>19</v>
      </c>
      <c r="B19" s="12" t="s">
        <v>23</v>
      </c>
      <c r="C19" s="12" t="s">
        <v>11</v>
      </c>
      <c r="D19" s="13">
        <v>475</v>
      </c>
      <c r="E19" s="13">
        <v>473</v>
      </c>
      <c r="F19" s="13">
        <v>51</v>
      </c>
      <c r="G19" s="13">
        <v>336</v>
      </c>
      <c r="H19" s="14" t="s">
        <v>146</v>
      </c>
      <c r="I19" s="15">
        <v>137.2313</v>
      </c>
    </row>
    <row r="20" spans="1:9" x14ac:dyDescent="0.25">
      <c r="A20" s="16"/>
      <c r="C20" s="43" t="s">
        <v>151</v>
      </c>
      <c r="D20" s="17">
        <f>SUM(D16:D19)</f>
        <v>2001</v>
      </c>
      <c r="E20" s="17">
        <f t="shared" ref="E20:G20" si="2">SUM(E16:E19)</f>
        <v>1984</v>
      </c>
      <c r="F20" s="17">
        <f t="shared" si="2"/>
        <v>198</v>
      </c>
      <c r="G20" s="17">
        <f t="shared" si="2"/>
        <v>1786</v>
      </c>
      <c r="H20" s="18">
        <f t="shared" si="1"/>
        <v>0.90020161290322576</v>
      </c>
      <c r="I20" s="19">
        <v>130.54990000000001</v>
      </c>
    </row>
    <row r="21" spans="1:9" x14ac:dyDescent="0.25">
      <c r="A21" s="3"/>
      <c r="B21" s="3"/>
      <c r="C21" s="3"/>
      <c r="D21" s="4"/>
      <c r="E21" s="4"/>
      <c r="F21" s="4"/>
      <c r="G21" s="4"/>
      <c r="H21" s="10"/>
      <c r="I21" s="5"/>
    </row>
    <row r="22" spans="1:9" x14ac:dyDescent="0.25">
      <c r="A22" s="60" t="s">
        <v>24</v>
      </c>
      <c r="B22" s="20" t="s">
        <v>25</v>
      </c>
      <c r="C22" s="12" t="s">
        <v>11</v>
      </c>
      <c r="D22" s="13">
        <v>349</v>
      </c>
      <c r="E22" s="13">
        <v>345</v>
      </c>
      <c r="F22" s="13">
        <v>0</v>
      </c>
      <c r="G22" s="13">
        <v>345</v>
      </c>
      <c r="H22" s="14" t="s">
        <v>146</v>
      </c>
      <c r="I22" s="15">
        <v>117.05589999999999</v>
      </c>
    </row>
    <row r="23" spans="1:9" x14ac:dyDescent="0.25">
      <c r="A23" s="61" t="s">
        <v>24</v>
      </c>
      <c r="B23" s="20" t="s">
        <v>26</v>
      </c>
      <c r="C23" s="12" t="s">
        <v>11</v>
      </c>
      <c r="D23" s="13">
        <v>668</v>
      </c>
      <c r="E23" s="13">
        <v>661</v>
      </c>
      <c r="F23" s="13">
        <v>0</v>
      </c>
      <c r="G23" s="13">
        <v>704</v>
      </c>
      <c r="H23" s="14" t="s">
        <v>146</v>
      </c>
      <c r="I23" s="15">
        <v>114.2647</v>
      </c>
    </row>
    <row r="24" spans="1:9" ht="30" x14ac:dyDescent="0.25">
      <c r="A24" s="61" t="s">
        <v>24</v>
      </c>
      <c r="B24" s="20" t="s">
        <v>27</v>
      </c>
      <c r="C24" s="12" t="s">
        <v>11</v>
      </c>
      <c r="D24" s="13">
        <v>950</v>
      </c>
      <c r="E24" s="13">
        <v>943</v>
      </c>
      <c r="F24" s="13">
        <v>0</v>
      </c>
      <c r="G24" s="13">
        <v>900</v>
      </c>
      <c r="H24" s="14" t="s">
        <v>146</v>
      </c>
      <c r="I24" s="15">
        <v>123.9577</v>
      </c>
    </row>
    <row r="25" spans="1:9" x14ac:dyDescent="0.25">
      <c r="A25" s="62" t="s">
        <v>24</v>
      </c>
      <c r="B25" s="20" t="s">
        <v>28</v>
      </c>
      <c r="C25" s="12" t="s">
        <v>11</v>
      </c>
      <c r="D25" s="13">
        <v>69</v>
      </c>
      <c r="E25" s="13">
        <v>69</v>
      </c>
      <c r="F25" s="13">
        <v>0</v>
      </c>
      <c r="G25" s="13">
        <v>69</v>
      </c>
      <c r="H25" s="14" t="s">
        <v>146</v>
      </c>
      <c r="I25" s="15">
        <v>120.09650000000001</v>
      </c>
    </row>
    <row r="26" spans="1:9" x14ac:dyDescent="0.25">
      <c r="A26" s="16"/>
      <c r="C26" s="43" t="s">
        <v>148</v>
      </c>
      <c r="D26" s="17">
        <f>SUM(D22:D25)</f>
        <v>2036</v>
      </c>
      <c r="E26" s="17">
        <f>SUM(E22:E25)</f>
        <v>2018</v>
      </c>
      <c r="F26" s="42" t="s">
        <v>147</v>
      </c>
      <c r="G26" s="17">
        <f>SUM(G22:G25)</f>
        <v>2018</v>
      </c>
      <c r="H26" s="18">
        <f>+G26/E26</f>
        <v>1</v>
      </c>
      <c r="I26" s="19">
        <v>114.2647</v>
      </c>
    </row>
    <row r="27" spans="1:9" s="27" customFormat="1" x14ac:dyDescent="0.25">
      <c r="A27" s="23"/>
      <c r="B27" s="24"/>
      <c r="C27" s="24"/>
      <c r="D27" s="25"/>
      <c r="E27" s="25"/>
      <c r="F27" s="25"/>
      <c r="G27" s="25"/>
      <c r="H27" s="26"/>
      <c r="I27" s="22"/>
    </row>
    <row r="28" spans="1:9" x14ac:dyDescent="0.25">
      <c r="A28" s="2"/>
      <c r="B28" s="59" t="s">
        <v>152</v>
      </c>
      <c r="C28" s="59"/>
      <c r="D28" s="17">
        <f>+D26+D20+D14+D8</f>
        <v>8437</v>
      </c>
      <c r="E28" s="17">
        <f t="shared" ref="E28" si="3">+E26+E20+E14+E8</f>
        <v>8364</v>
      </c>
      <c r="F28" s="17">
        <f>+F20+F14</f>
        <v>738</v>
      </c>
      <c r="G28" s="17">
        <f>+G26+G20+G14+G8</f>
        <v>7626</v>
      </c>
      <c r="H28" s="18">
        <f>+G28/E28</f>
        <v>0.91176470588235292</v>
      </c>
      <c r="I28" s="22"/>
    </row>
    <row r="29" spans="1:9" x14ac:dyDescent="0.25">
      <c r="A29" s="3"/>
      <c r="B29" s="3"/>
      <c r="C29" s="3"/>
      <c r="D29" s="4"/>
      <c r="E29" s="4"/>
      <c r="F29" s="4"/>
      <c r="G29" s="4"/>
      <c r="H29" s="4"/>
      <c r="I29" s="5"/>
    </row>
    <row r="30" spans="1:9" x14ac:dyDescent="0.25">
      <c r="A30" s="60" t="s">
        <v>14</v>
      </c>
      <c r="B30" s="12" t="s">
        <v>15</v>
      </c>
      <c r="C30" s="12" t="s">
        <v>29</v>
      </c>
      <c r="D30" s="13">
        <v>30</v>
      </c>
      <c r="E30" s="13">
        <v>29</v>
      </c>
      <c r="F30" s="13">
        <v>0</v>
      </c>
      <c r="G30" s="13">
        <v>29</v>
      </c>
      <c r="H30" s="14" t="s">
        <v>146</v>
      </c>
      <c r="I30" s="15">
        <v>114.1403</v>
      </c>
    </row>
    <row r="31" spans="1:9" x14ac:dyDescent="0.25">
      <c r="A31" s="61" t="s">
        <v>14</v>
      </c>
      <c r="B31" s="12" t="s">
        <v>16</v>
      </c>
      <c r="C31" s="12" t="s">
        <v>29</v>
      </c>
      <c r="D31" s="13">
        <v>134</v>
      </c>
      <c r="E31" s="13">
        <v>130</v>
      </c>
      <c r="F31" s="13">
        <v>0</v>
      </c>
      <c r="G31" s="13">
        <v>130</v>
      </c>
      <c r="H31" s="14" t="s">
        <v>146</v>
      </c>
      <c r="I31" s="15">
        <v>119.43</v>
      </c>
    </row>
    <row r="32" spans="1:9" x14ac:dyDescent="0.25">
      <c r="A32" s="2"/>
      <c r="C32" s="43" t="s">
        <v>149</v>
      </c>
      <c r="D32" s="17">
        <f>SUM(D30:D31)</f>
        <v>164</v>
      </c>
      <c r="E32" s="17">
        <f>SUM(E30:E31)</f>
        <v>159</v>
      </c>
      <c r="F32" s="17">
        <v>0</v>
      </c>
      <c r="G32" s="17">
        <f>SUM(G30:G31)</f>
        <v>159</v>
      </c>
      <c r="H32" s="18">
        <f t="shared" ref="H32" si="4">+G32/E32</f>
        <v>1</v>
      </c>
      <c r="I32" s="19">
        <v>114.1403</v>
      </c>
    </row>
    <row r="33" spans="1:9" x14ac:dyDescent="0.25">
      <c r="A33" s="3"/>
      <c r="B33" s="3"/>
      <c r="C33" s="3"/>
      <c r="D33" s="4"/>
      <c r="E33" s="4"/>
      <c r="F33" s="4"/>
      <c r="G33" s="4"/>
      <c r="H33" s="4"/>
      <c r="I33" s="5"/>
    </row>
    <row r="34" spans="1:9" x14ac:dyDescent="0.25">
      <c r="A34" s="28" t="s">
        <v>19</v>
      </c>
      <c r="B34" s="20" t="s">
        <v>20</v>
      </c>
      <c r="C34" s="12" t="s">
        <v>29</v>
      </c>
      <c r="D34" s="13">
        <v>32</v>
      </c>
      <c r="E34" s="13">
        <v>32</v>
      </c>
      <c r="F34" s="13">
        <v>0</v>
      </c>
      <c r="G34" s="13">
        <v>32</v>
      </c>
      <c r="H34" s="14" t="s">
        <v>146</v>
      </c>
      <c r="I34" s="15">
        <v>120.81</v>
      </c>
    </row>
    <row r="35" spans="1:9" ht="30" x14ac:dyDescent="0.25">
      <c r="A35" s="28" t="s">
        <v>24</v>
      </c>
      <c r="B35" s="20" t="s">
        <v>27</v>
      </c>
      <c r="C35" s="12" t="s">
        <v>29</v>
      </c>
      <c r="D35" s="13">
        <v>14</v>
      </c>
      <c r="E35" s="13">
        <v>14</v>
      </c>
      <c r="F35" s="13">
        <v>14</v>
      </c>
      <c r="G35" s="13">
        <v>0</v>
      </c>
      <c r="H35" s="14" t="s">
        <v>146</v>
      </c>
      <c r="I35" s="15">
        <v>0</v>
      </c>
    </row>
    <row r="36" spans="1:9" x14ac:dyDescent="0.25">
      <c r="A36" s="3"/>
      <c r="B36" s="3"/>
      <c r="C36" s="3"/>
      <c r="D36" s="4"/>
      <c r="E36" s="4"/>
      <c r="F36" s="4"/>
      <c r="G36" s="4"/>
      <c r="H36" s="4"/>
      <c r="I36" s="5"/>
    </row>
    <row r="37" spans="1:9" ht="15" customHeight="1" x14ac:dyDescent="0.25">
      <c r="A37" s="3"/>
      <c r="B37" s="59" t="s">
        <v>153</v>
      </c>
      <c r="C37" s="59"/>
      <c r="D37" s="17">
        <f>+D35+D34+D32</f>
        <v>210</v>
      </c>
      <c r="E37" s="17">
        <f t="shared" ref="E37" si="5">+E35+E34+E32</f>
        <v>205</v>
      </c>
      <c r="F37" s="17">
        <v>14</v>
      </c>
      <c r="G37" s="17">
        <f>+G35+G34+G32</f>
        <v>191</v>
      </c>
      <c r="H37" s="18">
        <f>+G39/E39</f>
        <v>1</v>
      </c>
      <c r="I37" s="29"/>
    </row>
    <row r="38" spans="1:9" x14ac:dyDescent="0.25">
      <c r="A38" s="3"/>
      <c r="B38" s="3"/>
      <c r="C38" s="3"/>
      <c r="D38" s="4"/>
      <c r="E38" s="4"/>
      <c r="F38" s="4"/>
      <c r="G38" s="4"/>
      <c r="H38" s="4"/>
      <c r="I38" s="5"/>
    </row>
    <row r="39" spans="1:9" x14ac:dyDescent="0.25">
      <c r="A39" s="52" t="s">
        <v>30</v>
      </c>
      <c r="B39" s="20" t="s">
        <v>13</v>
      </c>
      <c r="C39" s="20" t="s">
        <v>31</v>
      </c>
      <c r="D39" s="13">
        <v>82</v>
      </c>
      <c r="E39" s="13">
        <v>82</v>
      </c>
      <c r="F39" s="13">
        <v>0</v>
      </c>
      <c r="G39" s="13">
        <v>82</v>
      </c>
      <c r="H39" s="14" t="s">
        <v>146</v>
      </c>
      <c r="I39" s="15">
        <v>120.97709999999999</v>
      </c>
    </row>
    <row r="40" spans="1:9" x14ac:dyDescent="0.25">
      <c r="A40" s="57"/>
      <c r="B40" s="20" t="s">
        <v>13</v>
      </c>
      <c r="C40" s="20" t="s">
        <v>32</v>
      </c>
      <c r="D40" s="13">
        <v>46</v>
      </c>
      <c r="E40" s="13">
        <v>46</v>
      </c>
      <c r="F40" s="13">
        <v>0</v>
      </c>
      <c r="G40" s="13">
        <v>46</v>
      </c>
      <c r="H40" s="14" t="s">
        <v>146</v>
      </c>
      <c r="I40" s="15">
        <v>118.0197</v>
      </c>
    </row>
    <row r="41" spans="1:9" x14ac:dyDescent="0.25">
      <c r="A41" s="57"/>
      <c r="B41" s="20" t="s">
        <v>13</v>
      </c>
      <c r="C41" s="20" t="s">
        <v>33</v>
      </c>
      <c r="D41" s="13">
        <v>195</v>
      </c>
      <c r="E41" s="13">
        <v>192</v>
      </c>
      <c r="F41" s="13">
        <v>0</v>
      </c>
      <c r="G41" s="13">
        <v>192</v>
      </c>
      <c r="H41" s="14" t="s">
        <v>146</v>
      </c>
      <c r="I41" s="15">
        <v>117.34</v>
      </c>
    </row>
    <row r="42" spans="1:9" x14ac:dyDescent="0.25">
      <c r="A42" s="57"/>
      <c r="B42" s="20" t="s">
        <v>18</v>
      </c>
      <c r="C42" s="20" t="s">
        <v>34</v>
      </c>
      <c r="D42" s="13">
        <v>64</v>
      </c>
      <c r="E42" s="13">
        <v>62</v>
      </c>
      <c r="F42" s="13">
        <v>0</v>
      </c>
      <c r="G42" s="13">
        <v>62</v>
      </c>
      <c r="H42" s="14" t="s">
        <v>146</v>
      </c>
      <c r="I42" s="15">
        <v>125.386</v>
      </c>
    </row>
    <row r="43" spans="1:9" x14ac:dyDescent="0.25">
      <c r="A43" s="57"/>
      <c r="B43" s="20" t="s">
        <v>18</v>
      </c>
      <c r="C43" s="20" t="s">
        <v>35</v>
      </c>
      <c r="D43" s="13">
        <v>64</v>
      </c>
      <c r="E43" s="13">
        <v>64</v>
      </c>
      <c r="F43" s="13">
        <v>0</v>
      </c>
      <c r="G43" s="13">
        <v>64</v>
      </c>
      <c r="H43" s="14" t="s">
        <v>146</v>
      </c>
      <c r="I43" s="15">
        <v>111.2715</v>
      </c>
    </row>
    <row r="44" spans="1:9" ht="30" x14ac:dyDescent="0.25">
      <c r="A44" s="57"/>
      <c r="B44" s="20" t="s">
        <v>26</v>
      </c>
      <c r="C44" s="20" t="s">
        <v>36</v>
      </c>
      <c r="D44" s="13">
        <v>24</v>
      </c>
      <c r="E44" s="13">
        <v>24</v>
      </c>
      <c r="F44" s="13">
        <v>0</v>
      </c>
      <c r="G44" s="13">
        <v>24</v>
      </c>
      <c r="H44" s="14" t="s">
        <v>146</v>
      </c>
      <c r="I44" s="15">
        <v>118.8806</v>
      </c>
    </row>
    <row r="45" spans="1:9" x14ac:dyDescent="0.25">
      <c r="A45" s="57"/>
      <c r="B45" s="20" t="s">
        <v>26</v>
      </c>
      <c r="C45" s="20" t="s">
        <v>37</v>
      </c>
      <c r="D45" s="13">
        <v>56</v>
      </c>
      <c r="E45" s="13">
        <v>56</v>
      </c>
      <c r="F45" s="13">
        <v>0</v>
      </c>
      <c r="G45" s="13">
        <v>56</v>
      </c>
      <c r="H45" s="14" t="s">
        <v>146</v>
      </c>
      <c r="I45" s="15">
        <v>120.02330000000001</v>
      </c>
    </row>
    <row r="46" spans="1:9" x14ac:dyDescent="0.25">
      <c r="A46" s="57"/>
      <c r="B46" s="20" t="s">
        <v>38</v>
      </c>
      <c r="C46" s="20" t="s">
        <v>11</v>
      </c>
      <c r="D46" s="13">
        <v>571</v>
      </c>
      <c r="E46" s="13">
        <v>567</v>
      </c>
      <c r="F46" s="13">
        <v>207</v>
      </c>
      <c r="G46" s="13">
        <v>360</v>
      </c>
      <c r="H46" s="14" t="s">
        <v>146</v>
      </c>
      <c r="I46" s="15">
        <v>139.0206</v>
      </c>
    </row>
    <row r="47" spans="1:9" x14ac:dyDescent="0.25">
      <c r="A47" s="57"/>
      <c r="B47" s="20" t="s">
        <v>38</v>
      </c>
      <c r="C47" s="20" t="s">
        <v>31</v>
      </c>
      <c r="D47" s="13">
        <v>54</v>
      </c>
      <c r="E47" s="13">
        <v>54</v>
      </c>
      <c r="F47" s="13">
        <v>0</v>
      </c>
      <c r="G47" s="13">
        <v>54</v>
      </c>
      <c r="H47" s="14" t="s">
        <v>146</v>
      </c>
      <c r="I47" s="15">
        <v>121.5177</v>
      </c>
    </row>
    <row r="48" spans="1:9" x14ac:dyDescent="0.25">
      <c r="A48" s="57"/>
      <c r="B48" s="20" t="s">
        <v>38</v>
      </c>
      <c r="C48" s="20" t="s">
        <v>39</v>
      </c>
      <c r="D48" s="13">
        <v>45</v>
      </c>
      <c r="E48" s="13">
        <v>45</v>
      </c>
      <c r="F48" s="13">
        <v>0</v>
      </c>
      <c r="G48" s="13">
        <v>45</v>
      </c>
      <c r="H48" s="14" t="s">
        <v>146</v>
      </c>
      <c r="I48" s="15">
        <v>116.7032</v>
      </c>
    </row>
    <row r="49" spans="1:9" x14ac:dyDescent="0.25">
      <c r="A49" s="53"/>
      <c r="B49" s="20" t="s">
        <v>40</v>
      </c>
      <c r="C49" s="20" t="s">
        <v>11</v>
      </c>
      <c r="D49" s="13">
        <v>47</v>
      </c>
      <c r="E49" s="13">
        <v>45</v>
      </c>
      <c r="F49" s="13">
        <v>0</v>
      </c>
      <c r="G49" s="13">
        <v>45</v>
      </c>
      <c r="H49" s="14" t="s">
        <v>146</v>
      </c>
      <c r="I49" s="15">
        <v>115.2363</v>
      </c>
    </row>
    <row r="50" spans="1:9" ht="16.5" customHeight="1" x14ac:dyDescent="0.25">
      <c r="A50" s="3"/>
      <c r="C50" s="43" t="s">
        <v>41</v>
      </c>
      <c r="D50" s="31">
        <f>SUM(D39:D49)</f>
        <v>1248</v>
      </c>
      <c r="E50" s="31">
        <f t="shared" ref="E50:G50" si="6">SUM(E39:E49)</f>
        <v>1237</v>
      </c>
      <c r="F50" s="31">
        <f t="shared" si="6"/>
        <v>207</v>
      </c>
      <c r="G50" s="31">
        <f t="shared" si="6"/>
        <v>1030</v>
      </c>
      <c r="H50" s="30">
        <f t="shared" ref="H50" si="7">+G50/E50</f>
        <v>0.83265966046887629</v>
      </c>
      <c r="I50" s="32">
        <v>111.2715</v>
      </c>
    </row>
    <row r="51" spans="1:9" ht="17.25" x14ac:dyDescent="0.3">
      <c r="A51" s="6"/>
      <c r="C51" s="44" t="s">
        <v>42</v>
      </c>
      <c r="D51" s="21">
        <f>+D50+D37+D28</f>
        <v>9895</v>
      </c>
      <c r="E51" s="21">
        <f t="shared" ref="E51:G51" si="8">+E50+E37+E28</f>
        <v>9806</v>
      </c>
      <c r="F51" s="21">
        <f t="shared" si="8"/>
        <v>959</v>
      </c>
      <c r="G51" s="21">
        <f t="shared" si="8"/>
        <v>8847</v>
      </c>
      <c r="H51" s="33">
        <f>+G51/E51</f>
        <v>0.90220273302059961</v>
      </c>
      <c r="I51" s="34"/>
    </row>
    <row r="52" spans="1:9" ht="51" customHeight="1" x14ac:dyDescent="0.25">
      <c r="A52" s="6"/>
      <c r="B52" s="6"/>
      <c r="C52" s="7"/>
      <c r="D52" s="8"/>
      <c r="E52" s="8"/>
      <c r="F52" s="8"/>
      <c r="G52" s="8"/>
      <c r="H52" s="8"/>
      <c r="I52" s="8"/>
    </row>
    <row r="53" spans="1:9" ht="17.25" x14ac:dyDescent="0.25">
      <c r="A53" s="55" t="s">
        <v>144</v>
      </c>
      <c r="B53" s="56"/>
      <c r="C53" s="56"/>
      <c r="D53" s="56"/>
      <c r="E53" s="56"/>
      <c r="F53" s="56"/>
      <c r="G53" s="56"/>
      <c r="H53" s="56"/>
      <c r="I53" s="56"/>
    </row>
    <row r="54" spans="1:9" ht="45" x14ac:dyDescent="0.25">
      <c r="A54" s="45" t="s">
        <v>0</v>
      </c>
      <c r="B54" s="45" t="s">
        <v>1</v>
      </c>
      <c r="C54" s="45" t="s">
        <v>2</v>
      </c>
      <c r="D54" s="46" t="s">
        <v>3</v>
      </c>
      <c r="E54" s="46" t="s">
        <v>4</v>
      </c>
      <c r="F54" s="46" t="s">
        <v>5</v>
      </c>
      <c r="G54" s="46" t="s">
        <v>6</v>
      </c>
      <c r="H54" s="47" t="s">
        <v>8</v>
      </c>
      <c r="I54" s="48" t="s">
        <v>7</v>
      </c>
    </row>
    <row r="55" spans="1:9" ht="30" x14ac:dyDescent="0.25">
      <c r="A55" s="52" t="s">
        <v>43</v>
      </c>
      <c r="B55" s="20" t="s">
        <v>44</v>
      </c>
      <c r="C55" s="20" t="s">
        <v>11</v>
      </c>
      <c r="D55" s="13">
        <v>80</v>
      </c>
      <c r="E55" s="13">
        <v>78</v>
      </c>
      <c r="F55" s="13">
        <v>0</v>
      </c>
      <c r="G55" s="13">
        <v>78</v>
      </c>
      <c r="H55" s="14">
        <f t="shared" ref="H55:H86" si="9">+G57/E57</f>
        <v>1</v>
      </c>
      <c r="I55" s="15">
        <v>117.44</v>
      </c>
    </row>
    <row r="56" spans="1:9" x14ac:dyDescent="0.25">
      <c r="A56" s="57" t="s">
        <v>43</v>
      </c>
      <c r="B56" s="20" t="s">
        <v>45</v>
      </c>
      <c r="C56" s="20" t="s">
        <v>11</v>
      </c>
      <c r="D56" s="13">
        <v>46</v>
      </c>
      <c r="E56" s="13">
        <v>45</v>
      </c>
      <c r="F56" s="13">
        <v>0</v>
      </c>
      <c r="G56" s="13">
        <v>45</v>
      </c>
      <c r="H56" s="14">
        <f t="shared" si="9"/>
        <v>1</v>
      </c>
      <c r="I56" s="15">
        <v>119</v>
      </c>
    </row>
    <row r="57" spans="1:9" x14ac:dyDescent="0.25">
      <c r="A57" s="57" t="s">
        <v>43</v>
      </c>
      <c r="B57" s="20" t="s">
        <v>46</v>
      </c>
      <c r="C57" s="20" t="s">
        <v>11</v>
      </c>
      <c r="D57" s="13">
        <v>27</v>
      </c>
      <c r="E57" s="13">
        <v>27</v>
      </c>
      <c r="F57" s="13">
        <v>0</v>
      </c>
      <c r="G57" s="13">
        <v>27</v>
      </c>
      <c r="H57" s="14">
        <f t="shared" si="9"/>
        <v>1</v>
      </c>
      <c r="I57" s="15">
        <v>115.0273</v>
      </c>
    </row>
    <row r="58" spans="1:9" ht="15" customHeight="1" x14ac:dyDescent="0.25">
      <c r="A58" s="28" t="s">
        <v>47</v>
      </c>
      <c r="B58" s="20" t="s">
        <v>48</v>
      </c>
      <c r="C58" s="20" t="s">
        <v>11</v>
      </c>
      <c r="D58" s="13">
        <v>46</v>
      </c>
      <c r="E58" s="13">
        <v>46</v>
      </c>
      <c r="F58" s="13">
        <v>0</v>
      </c>
      <c r="G58" s="13">
        <v>46</v>
      </c>
      <c r="H58" s="14">
        <f t="shared" si="9"/>
        <v>1</v>
      </c>
      <c r="I58" s="15">
        <v>115.90730000000001</v>
      </c>
    </row>
    <row r="59" spans="1:9" ht="30" x14ac:dyDescent="0.25">
      <c r="A59" s="52" t="s">
        <v>49</v>
      </c>
      <c r="B59" s="20" t="s">
        <v>50</v>
      </c>
      <c r="C59" s="20" t="s">
        <v>11</v>
      </c>
      <c r="D59" s="13">
        <v>100</v>
      </c>
      <c r="E59" s="13">
        <v>100</v>
      </c>
      <c r="F59" s="13">
        <v>0</v>
      </c>
      <c r="G59" s="13">
        <v>100</v>
      </c>
      <c r="H59" s="14">
        <f t="shared" si="9"/>
        <v>1</v>
      </c>
      <c r="I59" s="15">
        <v>119.5926</v>
      </c>
    </row>
    <row r="60" spans="1:9" ht="30" x14ac:dyDescent="0.25">
      <c r="A60" s="57" t="s">
        <v>49</v>
      </c>
      <c r="B60" s="20" t="s">
        <v>51</v>
      </c>
      <c r="C60" s="20" t="s">
        <v>11</v>
      </c>
      <c r="D60" s="13">
        <v>36</v>
      </c>
      <c r="E60" s="13">
        <v>31</v>
      </c>
      <c r="F60" s="13">
        <v>0</v>
      </c>
      <c r="G60" s="13">
        <v>31</v>
      </c>
      <c r="H60" s="14">
        <f t="shared" si="9"/>
        <v>1</v>
      </c>
      <c r="I60" s="15">
        <v>121.63</v>
      </c>
    </row>
    <row r="61" spans="1:9" ht="30" x14ac:dyDescent="0.25">
      <c r="A61" s="52" t="s">
        <v>52</v>
      </c>
      <c r="B61" s="20" t="s">
        <v>53</v>
      </c>
      <c r="C61" s="20" t="s">
        <v>11</v>
      </c>
      <c r="D61" s="13">
        <v>200</v>
      </c>
      <c r="E61" s="13">
        <v>200</v>
      </c>
      <c r="F61" s="13">
        <v>0</v>
      </c>
      <c r="G61" s="13">
        <v>200</v>
      </c>
      <c r="H61" s="14">
        <f t="shared" si="9"/>
        <v>1</v>
      </c>
      <c r="I61" s="15">
        <v>114.0972</v>
      </c>
    </row>
    <row r="62" spans="1:9" x14ac:dyDescent="0.25">
      <c r="A62" s="57" t="s">
        <v>52</v>
      </c>
      <c r="B62" s="20" t="s">
        <v>54</v>
      </c>
      <c r="C62" s="20" t="s">
        <v>11</v>
      </c>
      <c r="D62" s="13">
        <v>49</v>
      </c>
      <c r="E62" s="13">
        <v>49</v>
      </c>
      <c r="F62" s="13">
        <v>0</v>
      </c>
      <c r="G62" s="13">
        <v>49</v>
      </c>
      <c r="H62" s="14">
        <f t="shared" si="9"/>
        <v>0</v>
      </c>
      <c r="I62" s="15">
        <v>119.52</v>
      </c>
    </row>
    <row r="63" spans="1:9" ht="30" x14ac:dyDescent="0.25">
      <c r="A63" s="52" t="s">
        <v>55</v>
      </c>
      <c r="B63" s="20" t="s">
        <v>56</v>
      </c>
      <c r="C63" s="20" t="s">
        <v>11</v>
      </c>
      <c r="D63" s="13">
        <v>229</v>
      </c>
      <c r="E63" s="13">
        <v>227</v>
      </c>
      <c r="F63" s="13">
        <v>0</v>
      </c>
      <c r="G63" s="13">
        <v>227</v>
      </c>
      <c r="H63" s="14">
        <f t="shared" si="9"/>
        <v>1</v>
      </c>
      <c r="I63" s="15">
        <v>117.7834</v>
      </c>
    </row>
    <row r="64" spans="1:9" ht="30" x14ac:dyDescent="0.25">
      <c r="A64" s="57" t="s">
        <v>55</v>
      </c>
      <c r="B64" s="20" t="s">
        <v>56</v>
      </c>
      <c r="C64" s="20" t="s">
        <v>57</v>
      </c>
      <c r="D64" s="13">
        <v>15</v>
      </c>
      <c r="E64" s="13">
        <v>15</v>
      </c>
      <c r="F64" s="13">
        <v>15</v>
      </c>
      <c r="G64" s="13">
        <v>0</v>
      </c>
      <c r="H64" s="14">
        <f t="shared" si="9"/>
        <v>1</v>
      </c>
      <c r="I64" s="15">
        <v>0</v>
      </c>
    </row>
    <row r="65" spans="1:9" x14ac:dyDescent="0.25">
      <c r="A65" s="57" t="s">
        <v>55</v>
      </c>
      <c r="B65" s="20" t="s">
        <v>58</v>
      </c>
      <c r="C65" s="20" t="s">
        <v>11</v>
      </c>
      <c r="D65" s="13">
        <v>38</v>
      </c>
      <c r="E65" s="13">
        <v>36</v>
      </c>
      <c r="F65" s="13">
        <v>0</v>
      </c>
      <c r="G65" s="13">
        <v>36</v>
      </c>
      <c r="H65" s="14">
        <f t="shared" si="9"/>
        <v>1</v>
      </c>
      <c r="I65" s="15">
        <v>115.7409</v>
      </c>
    </row>
    <row r="66" spans="1:9" x14ac:dyDescent="0.25">
      <c r="A66" s="57" t="s">
        <v>55</v>
      </c>
      <c r="B66" s="20" t="s">
        <v>59</v>
      </c>
      <c r="C66" s="20" t="s">
        <v>11</v>
      </c>
      <c r="D66" s="13">
        <v>28</v>
      </c>
      <c r="E66" s="13">
        <v>23</v>
      </c>
      <c r="F66" s="13">
        <v>0</v>
      </c>
      <c r="G66" s="13">
        <v>23</v>
      </c>
      <c r="H66" s="14">
        <f t="shared" si="9"/>
        <v>1</v>
      </c>
      <c r="I66" s="15">
        <v>118.87</v>
      </c>
    </row>
    <row r="67" spans="1:9" x14ac:dyDescent="0.25">
      <c r="A67" s="57" t="s">
        <v>55</v>
      </c>
      <c r="B67" s="20" t="s">
        <v>60</v>
      </c>
      <c r="C67" s="20" t="s">
        <v>11</v>
      </c>
      <c r="D67" s="13">
        <v>86</v>
      </c>
      <c r="E67" s="13">
        <v>86</v>
      </c>
      <c r="F67" s="13">
        <v>0</v>
      </c>
      <c r="G67" s="13">
        <v>86</v>
      </c>
      <c r="H67" s="14">
        <f t="shared" si="9"/>
        <v>1</v>
      </c>
      <c r="I67" s="15">
        <v>120.5046</v>
      </c>
    </row>
    <row r="68" spans="1:9" x14ac:dyDescent="0.25">
      <c r="A68" s="57" t="s">
        <v>55</v>
      </c>
      <c r="B68" s="20" t="s">
        <v>61</v>
      </c>
      <c r="C68" s="20" t="s">
        <v>11</v>
      </c>
      <c r="D68" s="13">
        <v>22</v>
      </c>
      <c r="E68" s="13">
        <v>22</v>
      </c>
      <c r="F68" s="13">
        <v>0</v>
      </c>
      <c r="G68" s="13">
        <v>22</v>
      </c>
      <c r="H68" s="14">
        <f t="shared" si="9"/>
        <v>0.79646017699115046</v>
      </c>
      <c r="I68" s="15">
        <v>129.57</v>
      </c>
    </row>
    <row r="69" spans="1:9" x14ac:dyDescent="0.25">
      <c r="A69" s="57" t="s">
        <v>55</v>
      </c>
      <c r="B69" s="20" t="s">
        <v>62</v>
      </c>
      <c r="C69" s="20" t="s">
        <v>11</v>
      </c>
      <c r="D69" s="13">
        <v>40</v>
      </c>
      <c r="E69" s="13">
        <v>39</v>
      </c>
      <c r="F69" s="13">
        <v>0</v>
      </c>
      <c r="G69" s="13">
        <v>39</v>
      </c>
      <c r="H69" s="14">
        <f t="shared" si="9"/>
        <v>1</v>
      </c>
      <c r="I69" s="15">
        <v>114.6688</v>
      </c>
    </row>
    <row r="70" spans="1:9" ht="30" x14ac:dyDescent="0.25">
      <c r="A70" s="52" t="s">
        <v>63</v>
      </c>
      <c r="B70" s="20" t="s">
        <v>64</v>
      </c>
      <c r="C70" s="20" t="s">
        <v>11</v>
      </c>
      <c r="D70" s="13">
        <v>113</v>
      </c>
      <c r="E70" s="13">
        <v>113</v>
      </c>
      <c r="F70" s="13">
        <v>23</v>
      </c>
      <c r="G70" s="13">
        <v>90</v>
      </c>
      <c r="H70" s="14">
        <f t="shared" si="9"/>
        <v>1</v>
      </c>
      <c r="I70" s="15">
        <v>130.3792</v>
      </c>
    </row>
    <row r="71" spans="1:9" x14ac:dyDescent="0.25">
      <c r="A71" s="57" t="s">
        <v>63</v>
      </c>
      <c r="B71" s="20" t="s">
        <v>65</v>
      </c>
      <c r="C71" s="20" t="s">
        <v>11</v>
      </c>
      <c r="D71" s="13">
        <v>31</v>
      </c>
      <c r="E71" s="13">
        <v>30</v>
      </c>
      <c r="F71" s="13">
        <v>0</v>
      </c>
      <c r="G71" s="13">
        <v>30</v>
      </c>
      <c r="H71" s="14">
        <f t="shared" si="9"/>
        <v>1</v>
      </c>
      <c r="I71" s="15">
        <v>117.24</v>
      </c>
    </row>
    <row r="72" spans="1:9" ht="30" x14ac:dyDescent="0.25">
      <c r="A72" s="57" t="s">
        <v>63</v>
      </c>
      <c r="B72" s="20" t="s">
        <v>66</v>
      </c>
      <c r="C72" s="20" t="s">
        <v>11</v>
      </c>
      <c r="D72" s="13">
        <v>41</v>
      </c>
      <c r="E72" s="13">
        <v>41</v>
      </c>
      <c r="F72" s="13">
        <v>0</v>
      </c>
      <c r="G72" s="13">
        <v>41</v>
      </c>
      <c r="H72" s="14">
        <f t="shared" si="9"/>
        <v>1</v>
      </c>
      <c r="I72" s="15">
        <v>120.01</v>
      </c>
    </row>
    <row r="73" spans="1:9" x14ac:dyDescent="0.25">
      <c r="A73" s="57" t="s">
        <v>63</v>
      </c>
      <c r="B73" s="20" t="s">
        <v>67</v>
      </c>
      <c r="C73" s="20" t="s">
        <v>11</v>
      </c>
      <c r="D73" s="13">
        <v>49</v>
      </c>
      <c r="E73" s="13">
        <v>49</v>
      </c>
      <c r="F73" s="13">
        <v>0</v>
      </c>
      <c r="G73" s="13">
        <v>49</v>
      </c>
      <c r="H73" s="14">
        <f t="shared" si="9"/>
        <v>1</v>
      </c>
      <c r="I73" s="15">
        <v>122.34139999999999</v>
      </c>
    </row>
    <row r="74" spans="1:9" ht="30" x14ac:dyDescent="0.25">
      <c r="A74" s="57" t="s">
        <v>63</v>
      </c>
      <c r="B74" s="20" t="s">
        <v>68</v>
      </c>
      <c r="C74" s="20" t="s">
        <v>11</v>
      </c>
      <c r="D74" s="13">
        <v>45</v>
      </c>
      <c r="E74" s="13">
        <v>45</v>
      </c>
      <c r="F74" s="13">
        <v>0</v>
      </c>
      <c r="G74" s="13">
        <v>45</v>
      </c>
      <c r="H74" s="14">
        <f t="shared" si="9"/>
        <v>0</v>
      </c>
      <c r="I74" s="15">
        <v>115.2864</v>
      </c>
    </row>
    <row r="75" spans="1:9" ht="30" x14ac:dyDescent="0.25">
      <c r="A75" s="52" t="s">
        <v>69</v>
      </c>
      <c r="B75" s="20" t="s">
        <v>70</v>
      </c>
      <c r="C75" s="20" t="s">
        <v>11</v>
      </c>
      <c r="D75" s="13">
        <v>180</v>
      </c>
      <c r="E75" s="13">
        <v>180</v>
      </c>
      <c r="F75" s="13">
        <v>0</v>
      </c>
      <c r="G75" s="13">
        <v>180</v>
      </c>
      <c r="H75" s="14">
        <f t="shared" si="9"/>
        <v>1</v>
      </c>
      <c r="I75" s="15">
        <v>114.36</v>
      </c>
    </row>
    <row r="76" spans="1:9" ht="30" x14ac:dyDescent="0.25">
      <c r="A76" s="57"/>
      <c r="B76" s="20" t="s">
        <v>70</v>
      </c>
      <c r="C76" s="20" t="s">
        <v>57</v>
      </c>
      <c r="D76" s="13">
        <v>11</v>
      </c>
      <c r="E76" s="13">
        <v>11</v>
      </c>
      <c r="F76" s="13">
        <v>11</v>
      </c>
      <c r="G76" s="13">
        <v>0</v>
      </c>
      <c r="H76" s="14">
        <f t="shared" si="9"/>
        <v>1</v>
      </c>
      <c r="I76" s="15">
        <v>0</v>
      </c>
    </row>
    <row r="77" spans="1:9" x14ac:dyDescent="0.25">
      <c r="A77" s="57"/>
      <c r="B77" s="20" t="s">
        <v>71</v>
      </c>
      <c r="C77" s="20" t="s">
        <v>11</v>
      </c>
      <c r="D77" s="13">
        <v>50</v>
      </c>
      <c r="E77" s="13">
        <v>50</v>
      </c>
      <c r="F77" s="13">
        <v>0</v>
      </c>
      <c r="G77" s="13">
        <v>50</v>
      </c>
      <c r="H77" s="14">
        <f t="shared" si="9"/>
        <v>1</v>
      </c>
      <c r="I77" s="15">
        <v>118.752</v>
      </c>
    </row>
    <row r="78" spans="1:9" x14ac:dyDescent="0.25">
      <c r="A78" s="57"/>
      <c r="B78" s="20" t="s">
        <v>72</v>
      </c>
      <c r="C78" s="20" t="s">
        <v>11</v>
      </c>
      <c r="D78" s="13">
        <v>36</v>
      </c>
      <c r="E78" s="13">
        <v>36</v>
      </c>
      <c r="F78" s="13">
        <v>0</v>
      </c>
      <c r="G78" s="13">
        <v>36</v>
      </c>
      <c r="H78" s="14">
        <f t="shared" si="9"/>
        <v>1</v>
      </c>
      <c r="I78" s="15">
        <v>115.2</v>
      </c>
    </row>
    <row r="79" spans="1:9" x14ac:dyDescent="0.25">
      <c r="A79" s="57"/>
      <c r="B79" s="20" t="s">
        <v>73</v>
      </c>
      <c r="C79" s="20" t="s">
        <v>11</v>
      </c>
      <c r="D79" s="13">
        <v>53</v>
      </c>
      <c r="E79" s="13">
        <v>53</v>
      </c>
      <c r="F79" s="13">
        <v>0</v>
      </c>
      <c r="G79" s="13">
        <v>53</v>
      </c>
      <c r="H79" s="14">
        <f t="shared" si="9"/>
        <v>1</v>
      </c>
      <c r="I79" s="15">
        <v>116.6</v>
      </c>
    </row>
    <row r="80" spans="1:9" ht="30" x14ac:dyDescent="0.25">
      <c r="A80" s="53"/>
      <c r="B80" s="20" t="s">
        <v>74</v>
      </c>
      <c r="C80" s="20" t="s">
        <v>11</v>
      </c>
      <c r="D80" s="13">
        <v>34</v>
      </c>
      <c r="E80" s="13">
        <v>34</v>
      </c>
      <c r="F80" s="13">
        <v>0</v>
      </c>
      <c r="G80" s="13">
        <v>34</v>
      </c>
      <c r="H80" s="14">
        <f t="shared" si="9"/>
        <v>1</v>
      </c>
      <c r="I80" s="15">
        <v>116.6123</v>
      </c>
    </row>
    <row r="81" spans="1:9" ht="30" x14ac:dyDescent="0.25">
      <c r="A81" s="36" t="s">
        <v>75</v>
      </c>
      <c r="B81" s="20" t="s">
        <v>76</v>
      </c>
      <c r="C81" s="20" t="s">
        <v>11</v>
      </c>
      <c r="D81" s="13">
        <v>72</v>
      </c>
      <c r="E81" s="13">
        <v>72</v>
      </c>
      <c r="F81" s="13">
        <v>0</v>
      </c>
      <c r="G81" s="13">
        <v>72</v>
      </c>
      <c r="H81" s="14">
        <f t="shared" si="9"/>
        <v>1</v>
      </c>
      <c r="I81" s="15">
        <v>125.02</v>
      </c>
    </row>
    <row r="82" spans="1:9" ht="30" x14ac:dyDescent="0.25">
      <c r="A82" s="52" t="s">
        <v>77</v>
      </c>
      <c r="B82" s="20" t="s">
        <v>78</v>
      </c>
      <c r="C82" s="20" t="s">
        <v>11</v>
      </c>
      <c r="D82" s="13">
        <v>90</v>
      </c>
      <c r="E82" s="13">
        <v>89</v>
      </c>
      <c r="F82" s="13">
        <v>0</v>
      </c>
      <c r="G82" s="13">
        <v>89</v>
      </c>
      <c r="H82" s="14">
        <f t="shared" si="9"/>
        <v>1</v>
      </c>
      <c r="I82" s="15">
        <v>120.5436</v>
      </c>
    </row>
    <row r="83" spans="1:9" ht="30" x14ac:dyDescent="0.25">
      <c r="A83" s="57" t="s">
        <v>77</v>
      </c>
      <c r="B83" s="20" t="s">
        <v>79</v>
      </c>
      <c r="C83" s="20" t="s">
        <v>11</v>
      </c>
      <c r="D83" s="13">
        <v>27</v>
      </c>
      <c r="E83" s="13">
        <v>26</v>
      </c>
      <c r="F83" s="13">
        <v>0</v>
      </c>
      <c r="G83" s="13">
        <v>26</v>
      </c>
      <c r="H83" s="14">
        <f t="shared" si="9"/>
        <v>1</v>
      </c>
      <c r="I83" s="15">
        <v>121.9216</v>
      </c>
    </row>
    <row r="84" spans="1:9" ht="30" x14ac:dyDescent="0.25">
      <c r="A84" s="52" t="s">
        <v>80</v>
      </c>
      <c r="B84" s="20" t="s">
        <v>81</v>
      </c>
      <c r="C84" s="20" t="s">
        <v>11</v>
      </c>
      <c r="D84" s="13">
        <v>65</v>
      </c>
      <c r="E84" s="13">
        <v>64</v>
      </c>
      <c r="F84" s="13">
        <v>0</v>
      </c>
      <c r="G84" s="13">
        <v>64</v>
      </c>
      <c r="H84" s="14">
        <f t="shared" si="9"/>
        <v>0</v>
      </c>
      <c r="I84" s="15">
        <v>119.39</v>
      </c>
    </row>
    <row r="85" spans="1:9" x14ac:dyDescent="0.25">
      <c r="A85" s="57" t="s">
        <v>80</v>
      </c>
      <c r="B85" s="20" t="s">
        <v>82</v>
      </c>
      <c r="C85" s="20" t="s">
        <v>11</v>
      </c>
      <c r="D85" s="13">
        <v>26</v>
      </c>
      <c r="E85" s="13">
        <v>26</v>
      </c>
      <c r="F85" s="13">
        <v>0</v>
      </c>
      <c r="G85" s="13">
        <v>26</v>
      </c>
      <c r="H85" s="14">
        <f t="shared" si="9"/>
        <v>1</v>
      </c>
      <c r="I85" s="15">
        <v>110.10890000000001</v>
      </c>
    </row>
    <row r="86" spans="1:9" x14ac:dyDescent="0.25">
      <c r="A86" s="57" t="s">
        <v>80</v>
      </c>
      <c r="B86" s="20" t="s">
        <v>83</v>
      </c>
      <c r="C86" s="20" t="s">
        <v>11</v>
      </c>
      <c r="D86" s="13">
        <v>14</v>
      </c>
      <c r="E86" s="13">
        <v>11</v>
      </c>
      <c r="F86" s="13">
        <v>11</v>
      </c>
      <c r="G86" s="13">
        <v>0</v>
      </c>
      <c r="H86" s="14">
        <f t="shared" si="9"/>
        <v>1</v>
      </c>
      <c r="I86" s="15">
        <v>0</v>
      </c>
    </row>
    <row r="87" spans="1:9" ht="30" x14ac:dyDescent="0.25">
      <c r="A87" s="57" t="s">
        <v>80</v>
      </c>
      <c r="B87" s="20" t="s">
        <v>84</v>
      </c>
      <c r="C87" s="20" t="s">
        <v>11</v>
      </c>
      <c r="D87" s="13">
        <v>26</v>
      </c>
      <c r="E87" s="13">
        <v>24</v>
      </c>
      <c r="F87" s="13">
        <v>0</v>
      </c>
      <c r="G87" s="13">
        <v>24</v>
      </c>
      <c r="H87" s="14">
        <f t="shared" ref="H87:H118" si="10">+G89/E89</f>
        <v>0.63380281690140849</v>
      </c>
      <c r="I87" s="15">
        <v>120.2251</v>
      </c>
    </row>
    <row r="88" spans="1:9" ht="30" x14ac:dyDescent="0.25">
      <c r="A88" s="36" t="s">
        <v>85</v>
      </c>
      <c r="B88" s="20" t="s">
        <v>86</v>
      </c>
      <c r="C88" s="20" t="s">
        <v>11</v>
      </c>
      <c r="D88" s="13">
        <v>52</v>
      </c>
      <c r="E88" s="13">
        <v>50</v>
      </c>
      <c r="F88" s="13">
        <v>0</v>
      </c>
      <c r="G88" s="13">
        <v>50</v>
      </c>
      <c r="H88" s="14">
        <f t="shared" si="10"/>
        <v>1</v>
      </c>
      <c r="I88" s="15">
        <v>119.2604</v>
      </c>
    </row>
    <row r="89" spans="1:9" ht="30" x14ac:dyDescent="0.25">
      <c r="A89" s="36" t="s">
        <v>87</v>
      </c>
      <c r="B89" s="20" t="s">
        <v>88</v>
      </c>
      <c r="C89" s="20" t="s">
        <v>11</v>
      </c>
      <c r="D89" s="13">
        <v>142</v>
      </c>
      <c r="E89" s="13">
        <v>142</v>
      </c>
      <c r="F89" s="13">
        <v>52</v>
      </c>
      <c r="G89" s="13">
        <v>90</v>
      </c>
      <c r="H89" s="14">
        <f t="shared" si="10"/>
        <v>0</v>
      </c>
      <c r="I89" s="15">
        <v>131.0752</v>
      </c>
    </row>
    <row r="90" spans="1:9" x14ac:dyDescent="0.25">
      <c r="A90" s="52" t="s">
        <v>89</v>
      </c>
      <c r="B90" s="20" t="s">
        <v>89</v>
      </c>
      <c r="C90" s="20" t="s">
        <v>11</v>
      </c>
      <c r="D90" s="13">
        <v>82</v>
      </c>
      <c r="E90" s="13">
        <v>82</v>
      </c>
      <c r="F90" s="13">
        <v>0</v>
      </c>
      <c r="G90" s="13">
        <v>82</v>
      </c>
      <c r="H90" s="14">
        <f t="shared" si="10"/>
        <v>1</v>
      </c>
      <c r="I90" s="15">
        <v>115.85</v>
      </c>
    </row>
    <row r="91" spans="1:9" x14ac:dyDescent="0.25">
      <c r="A91" s="57" t="s">
        <v>89</v>
      </c>
      <c r="B91" s="20" t="s">
        <v>89</v>
      </c>
      <c r="C91" s="20" t="s">
        <v>33</v>
      </c>
      <c r="D91" s="13">
        <v>12</v>
      </c>
      <c r="E91" s="13">
        <v>12</v>
      </c>
      <c r="F91" s="13">
        <v>12</v>
      </c>
      <c r="G91" s="13">
        <v>0</v>
      </c>
      <c r="H91" s="14">
        <f t="shared" si="10"/>
        <v>1</v>
      </c>
      <c r="I91" s="15">
        <v>0</v>
      </c>
    </row>
    <row r="92" spans="1:9" x14ac:dyDescent="0.25">
      <c r="A92" s="57" t="s">
        <v>89</v>
      </c>
      <c r="B92" s="20" t="s">
        <v>89</v>
      </c>
      <c r="C92" s="20" t="s">
        <v>90</v>
      </c>
      <c r="D92" s="13">
        <v>43</v>
      </c>
      <c r="E92" s="13">
        <v>43</v>
      </c>
      <c r="F92" s="13">
        <v>0</v>
      </c>
      <c r="G92" s="13">
        <v>43</v>
      </c>
      <c r="H92" s="14">
        <f t="shared" si="10"/>
        <v>1</v>
      </c>
      <c r="I92" s="15">
        <v>118.8139</v>
      </c>
    </row>
    <row r="93" spans="1:9" x14ac:dyDescent="0.25">
      <c r="A93" s="57" t="s">
        <v>89</v>
      </c>
      <c r="B93" s="20" t="s">
        <v>91</v>
      </c>
      <c r="C93" s="20" t="s">
        <v>11</v>
      </c>
      <c r="D93" s="13">
        <v>47</v>
      </c>
      <c r="E93" s="13">
        <v>46</v>
      </c>
      <c r="F93" s="13">
        <v>0</v>
      </c>
      <c r="G93" s="13">
        <v>46</v>
      </c>
      <c r="H93" s="14">
        <f t="shared" si="10"/>
        <v>1</v>
      </c>
      <c r="I93" s="15">
        <v>96.68</v>
      </c>
    </row>
    <row r="94" spans="1:9" x14ac:dyDescent="0.25">
      <c r="A94" s="57" t="s">
        <v>89</v>
      </c>
      <c r="B94" s="20" t="s">
        <v>92</v>
      </c>
      <c r="C94" s="20" t="s">
        <v>11</v>
      </c>
      <c r="D94" s="13">
        <v>22</v>
      </c>
      <c r="E94" s="13">
        <v>22</v>
      </c>
      <c r="F94" s="13">
        <v>0</v>
      </c>
      <c r="G94" s="13">
        <v>22</v>
      </c>
      <c r="H94" s="14">
        <f t="shared" si="10"/>
        <v>1</v>
      </c>
      <c r="I94" s="15">
        <v>112.1168</v>
      </c>
    </row>
    <row r="95" spans="1:9" x14ac:dyDescent="0.25">
      <c r="A95" s="52" t="s">
        <v>93</v>
      </c>
      <c r="B95" s="20" t="s">
        <v>94</v>
      </c>
      <c r="C95" s="20" t="s">
        <v>11</v>
      </c>
      <c r="D95" s="13">
        <v>28</v>
      </c>
      <c r="E95" s="13">
        <v>28</v>
      </c>
      <c r="F95" s="13">
        <v>0</v>
      </c>
      <c r="G95" s="13">
        <v>28</v>
      </c>
      <c r="H95" s="14">
        <f t="shared" si="10"/>
        <v>1</v>
      </c>
      <c r="I95" s="15">
        <v>110</v>
      </c>
    </row>
    <row r="96" spans="1:9" ht="30" x14ac:dyDescent="0.25">
      <c r="A96" s="57" t="s">
        <v>93</v>
      </c>
      <c r="B96" s="20" t="s">
        <v>95</v>
      </c>
      <c r="C96" s="20" t="s">
        <v>11</v>
      </c>
      <c r="D96" s="13">
        <v>21</v>
      </c>
      <c r="E96" s="13">
        <v>21</v>
      </c>
      <c r="F96" s="13">
        <v>0</v>
      </c>
      <c r="G96" s="13">
        <v>21</v>
      </c>
      <c r="H96" s="14">
        <f t="shared" si="10"/>
        <v>0.87662337662337664</v>
      </c>
      <c r="I96" s="15">
        <v>115.38</v>
      </c>
    </row>
    <row r="97" spans="1:9" ht="30" x14ac:dyDescent="0.25">
      <c r="A97" s="36" t="s">
        <v>96</v>
      </c>
      <c r="B97" s="20" t="s">
        <v>97</v>
      </c>
      <c r="C97" s="20" t="s">
        <v>11</v>
      </c>
      <c r="D97" s="13">
        <v>122</v>
      </c>
      <c r="E97" s="13">
        <v>122</v>
      </c>
      <c r="F97" s="13">
        <v>0</v>
      </c>
      <c r="G97" s="13">
        <v>122</v>
      </c>
      <c r="H97" s="14">
        <f t="shared" si="10"/>
        <v>0</v>
      </c>
      <c r="I97" s="15">
        <v>114.7291</v>
      </c>
    </row>
    <row r="98" spans="1:9" ht="30" x14ac:dyDescent="0.25">
      <c r="A98" s="52" t="s">
        <v>98</v>
      </c>
      <c r="B98" s="20" t="s">
        <v>99</v>
      </c>
      <c r="C98" s="20" t="s">
        <v>11</v>
      </c>
      <c r="D98" s="13">
        <v>156</v>
      </c>
      <c r="E98" s="13">
        <v>154</v>
      </c>
      <c r="F98" s="13">
        <v>19</v>
      </c>
      <c r="G98" s="13">
        <v>135</v>
      </c>
      <c r="H98" s="14">
        <f t="shared" si="10"/>
        <v>1</v>
      </c>
      <c r="I98" s="15">
        <v>125.4731</v>
      </c>
    </row>
    <row r="99" spans="1:9" ht="30" x14ac:dyDescent="0.25">
      <c r="A99" s="57" t="s">
        <v>98</v>
      </c>
      <c r="B99" s="20" t="s">
        <v>100</v>
      </c>
      <c r="C99" s="20" t="s">
        <v>11</v>
      </c>
      <c r="D99" s="13">
        <v>9</v>
      </c>
      <c r="E99" s="13">
        <v>9</v>
      </c>
      <c r="F99" s="13">
        <v>9</v>
      </c>
      <c r="G99" s="13">
        <v>0</v>
      </c>
      <c r="H99" s="14">
        <f t="shared" si="10"/>
        <v>1</v>
      </c>
      <c r="I99" s="15">
        <v>0</v>
      </c>
    </row>
    <row r="100" spans="1:9" x14ac:dyDescent="0.25">
      <c r="A100" s="57" t="s">
        <v>98</v>
      </c>
      <c r="B100" s="20" t="s">
        <v>101</v>
      </c>
      <c r="C100" s="20" t="s">
        <v>11</v>
      </c>
      <c r="D100" s="13">
        <v>24</v>
      </c>
      <c r="E100" s="13">
        <v>23</v>
      </c>
      <c r="F100" s="13">
        <v>0</v>
      </c>
      <c r="G100" s="13">
        <v>23</v>
      </c>
      <c r="H100" s="14">
        <f t="shared" si="10"/>
        <v>1</v>
      </c>
      <c r="I100" s="15">
        <v>125.18</v>
      </c>
    </row>
    <row r="101" spans="1:9" ht="30" x14ac:dyDescent="0.25">
      <c r="A101" s="52" t="s">
        <v>102</v>
      </c>
      <c r="B101" s="20" t="s">
        <v>103</v>
      </c>
      <c r="C101" s="20" t="s">
        <v>11</v>
      </c>
      <c r="D101" s="13">
        <v>62</v>
      </c>
      <c r="E101" s="13">
        <v>60</v>
      </c>
      <c r="F101" s="13">
        <v>0</v>
      </c>
      <c r="G101" s="13">
        <v>60</v>
      </c>
      <c r="H101" s="14">
        <f t="shared" si="10"/>
        <v>1</v>
      </c>
      <c r="I101" s="15">
        <v>118.87</v>
      </c>
    </row>
    <row r="102" spans="1:9" x14ac:dyDescent="0.25">
      <c r="A102" s="57" t="s">
        <v>102</v>
      </c>
      <c r="B102" s="20" t="s">
        <v>104</v>
      </c>
      <c r="C102" s="20" t="s">
        <v>11</v>
      </c>
      <c r="D102" s="13">
        <v>20</v>
      </c>
      <c r="E102" s="13">
        <v>20</v>
      </c>
      <c r="F102" s="13">
        <v>0</v>
      </c>
      <c r="G102" s="13">
        <v>20</v>
      </c>
      <c r="H102" s="14">
        <f t="shared" si="10"/>
        <v>1</v>
      </c>
      <c r="I102" s="15">
        <v>123.2325</v>
      </c>
    </row>
    <row r="103" spans="1:9" ht="30" x14ac:dyDescent="0.25">
      <c r="A103" s="52" t="s">
        <v>105</v>
      </c>
      <c r="B103" s="20" t="s">
        <v>106</v>
      </c>
      <c r="C103" s="20" t="s">
        <v>11</v>
      </c>
      <c r="D103" s="13">
        <v>112</v>
      </c>
      <c r="E103" s="13">
        <v>109</v>
      </c>
      <c r="F103" s="13">
        <v>0</v>
      </c>
      <c r="G103" s="13">
        <v>109</v>
      </c>
      <c r="H103" s="14">
        <f t="shared" si="10"/>
        <v>1</v>
      </c>
      <c r="I103" s="15">
        <v>110.46</v>
      </c>
    </row>
    <row r="104" spans="1:9" x14ac:dyDescent="0.25">
      <c r="A104" s="57" t="s">
        <v>105</v>
      </c>
      <c r="B104" s="20" t="s">
        <v>107</v>
      </c>
      <c r="C104" s="20" t="s">
        <v>11</v>
      </c>
      <c r="D104" s="13">
        <v>26</v>
      </c>
      <c r="E104" s="13">
        <v>25</v>
      </c>
      <c r="F104" s="13">
        <v>0</v>
      </c>
      <c r="G104" s="13">
        <v>25</v>
      </c>
      <c r="H104" s="14">
        <f t="shared" si="10"/>
        <v>0</v>
      </c>
      <c r="I104" s="15">
        <v>119.07</v>
      </c>
    </row>
    <row r="105" spans="1:9" ht="30" x14ac:dyDescent="0.25">
      <c r="A105" s="57" t="s">
        <v>105</v>
      </c>
      <c r="B105" s="20" t="s">
        <v>108</v>
      </c>
      <c r="C105" s="20" t="s">
        <v>11</v>
      </c>
      <c r="D105" s="13">
        <v>54</v>
      </c>
      <c r="E105" s="13">
        <v>53</v>
      </c>
      <c r="F105" s="13">
        <v>0</v>
      </c>
      <c r="G105" s="13">
        <v>53</v>
      </c>
      <c r="H105" s="14">
        <f t="shared" si="10"/>
        <v>1</v>
      </c>
      <c r="I105" s="15">
        <v>115.74</v>
      </c>
    </row>
    <row r="106" spans="1:9" ht="30" x14ac:dyDescent="0.25">
      <c r="A106" s="52" t="s">
        <v>109</v>
      </c>
      <c r="B106" s="20" t="s">
        <v>110</v>
      </c>
      <c r="C106" s="20" t="s">
        <v>11</v>
      </c>
      <c r="D106" s="13">
        <v>15</v>
      </c>
      <c r="E106" s="13">
        <v>15</v>
      </c>
      <c r="F106" s="13">
        <v>15</v>
      </c>
      <c r="G106" s="13">
        <v>0</v>
      </c>
      <c r="H106" s="14">
        <f t="shared" si="10"/>
        <v>1</v>
      </c>
      <c r="I106" s="15">
        <v>0</v>
      </c>
    </row>
    <row r="107" spans="1:9" x14ac:dyDescent="0.25">
      <c r="A107" s="57" t="s">
        <v>109</v>
      </c>
      <c r="B107" s="20" t="s">
        <v>111</v>
      </c>
      <c r="C107" s="20" t="s">
        <v>11</v>
      </c>
      <c r="D107" s="13">
        <v>20</v>
      </c>
      <c r="E107" s="13">
        <v>19</v>
      </c>
      <c r="F107" s="13">
        <v>0</v>
      </c>
      <c r="G107" s="13">
        <v>19</v>
      </c>
      <c r="H107" s="14">
        <f t="shared" si="10"/>
        <v>1</v>
      </c>
      <c r="I107" s="15">
        <v>117.83799999999999</v>
      </c>
    </row>
    <row r="108" spans="1:9" x14ac:dyDescent="0.25">
      <c r="A108" s="57" t="s">
        <v>109</v>
      </c>
      <c r="B108" s="20" t="s">
        <v>112</v>
      </c>
      <c r="C108" s="20" t="s">
        <v>11</v>
      </c>
      <c r="D108" s="13">
        <v>44</v>
      </c>
      <c r="E108" s="13">
        <v>44</v>
      </c>
      <c r="F108" s="13">
        <v>0</v>
      </c>
      <c r="G108" s="13">
        <v>44</v>
      </c>
      <c r="H108" s="14">
        <f t="shared" si="10"/>
        <v>1</v>
      </c>
      <c r="I108" s="15">
        <v>115.74460000000001</v>
      </c>
    </row>
    <row r="109" spans="1:9" ht="30" x14ac:dyDescent="0.25">
      <c r="A109" s="52" t="s">
        <v>113</v>
      </c>
      <c r="B109" s="20" t="s">
        <v>114</v>
      </c>
      <c r="C109" s="20" t="s">
        <v>11</v>
      </c>
      <c r="D109" s="13">
        <v>62</v>
      </c>
      <c r="E109" s="13">
        <v>62</v>
      </c>
      <c r="F109" s="13">
        <v>0</v>
      </c>
      <c r="G109" s="13">
        <v>62</v>
      </c>
      <c r="H109" s="14">
        <f t="shared" si="10"/>
        <v>1</v>
      </c>
      <c r="I109" s="15">
        <v>123.65170000000001</v>
      </c>
    </row>
    <row r="110" spans="1:9" x14ac:dyDescent="0.25">
      <c r="A110" s="57" t="s">
        <v>113</v>
      </c>
      <c r="B110" s="20" t="s">
        <v>115</v>
      </c>
      <c r="C110" s="20" t="s">
        <v>11</v>
      </c>
      <c r="D110" s="13">
        <v>20</v>
      </c>
      <c r="E110" s="13">
        <v>20</v>
      </c>
      <c r="F110" s="13">
        <v>0</v>
      </c>
      <c r="G110" s="13">
        <v>20</v>
      </c>
      <c r="H110" s="14">
        <f t="shared" si="10"/>
        <v>1</v>
      </c>
      <c r="I110" s="15">
        <v>122.89</v>
      </c>
    </row>
    <row r="111" spans="1:9" x14ac:dyDescent="0.25">
      <c r="A111" s="28" t="s">
        <v>116</v>
      </c>
      <c r="B111" s="20" t="s">
        <v>117</v>
      </c>
      <c r="C111" s="20" t="s">
        <v>11</v>
      </c>
      <c r="D111" s="13">
        <v>91</v>
      </c>
      <c r="E111" s="13">
        <v>90</v>
      </c>
      <c r="F111" s="13">
        <v>0</v>
      </c>
      <c r="G111" s="13">
        <v>90</v>
      </c>
      <c r="H111" s="14">
        <f t="shared" si="10"/>
        <v>1</v>
      </c>
      <c r="I111" s="15">
        <v>111.535</v>
      </c>
    </row>
    <row r="112" spans="1:9" ht="30" x14ac:dyDescent="0.25">
      <c r="A112" s="36" t="s">
        <v>118</v>
      </c>
      <c r="B112" s="20" t="s">
        <v>119</v>
      </c>
      <c r="C112" s="20" t="s">
        <v>11</v>
      </c>
      <c r="D112" s="13">
        <v>19</v>
      </c>
      <c r="E112" s="13">
        <v>18</v>
      </c>
      <c r="F112" s="13">
        <v>0</v>
      </c>
      <c r="G112" s="13">
        <v>18</v>
      </c>
      <c r="H112" s="14">
        <f t="shared" si="10"/>
        <v>1</v>
      </c>
      <c r="I112" s="15">
        <v>119.0737</v>
      </c>
    </row>
    <row r="113" spans="1:9" ht="30" x14ac:dyDescent="0.25">
      <c r="A113" s="52" t="s">
        <v>120</v>
      </c>
      <c r="B113" s="20" t="s">
        <v>121</v>
      </c>
      <c r="C113" s="20" t="s">
        <v>11</v>
      </c>
      <c r="D113" s="13">
        <v>50</v>
      </c>
      <c r="E113" s="13">
        <v>50</v>
      </c>
      <c r="F113" s="13">
        <v>0</v>
      </c>
      <c r="G113" s="13">
        <v>50</v>
      </c>
      <c r="H113" s="14">
        <f t="shared" si="10"/>
        <v>1</v>
      </c>
      <c r="I113" s="15">
        <v>115.381</v>
      </c>
    </row>
    <row r="114" spans="1:9" x14ac:dyDescent="0.25">
      <c r="A114" s="57" t="s">
        <v>120</v>
      </c>
      <c r="B114" s="20" t="s">
        <v>122</v>
      </c>
      <c r="C114" s="20" t="s">
        <v>11</v>
      </c>
      <c r="D114" s="13">
        <v>23</v>
      </c>
      <c r="E114" s="13">
        <v>22</v>
      </c>
      <c r="F114" s="13">
        <v>0</v>
      </c>
      <c r="G114" s="13">
        <v>22</v>
      </c>
      <c r="H114" s="14">
        <f t="shared" si="10"/>
        <v>0.67796610169491522</v>
      </c>
      <c r="I114" s="15">
        <v>118.25</v>
      </c>
    </row>
    <row r="115" spans="1:9" x14ac:dyDescent="0.25">
      <c r="A115" s="57" t="s">
        <v>120</v>
      </c>
      <c r="B115" s="20" t="s">
        <v>123</v>
      </c>
      <c r="C115" s="20" t="s">
        <v>11</v>
      </c>
      <c r="D115" s="13">
        <v>40</v>
      </c>
      <c r="E115" s="13">
        <v>40</v>
      </c>
      <c r="F115" s="13">
        <v>0</v>
      </c>
      <c r="G115" s="13">
        <v>40</v>
      </c>
      <c r="H115" s="14">
        <f t="shared" si="10"/>
        <v>1</v>
      </c>
      <c r="I115" s="15">
        <v>117.39</v>
      </c>
    </row>
    <row r="116" spans="1:9" ht="30" x14ac:dyDescent="0.25">
      <c r="A116" s="52" t="s">
        <v>124</v>
      </c>
      <c r="B116" s="20" t="s">
        <v>125</v>
      </c>
      <c r="C116" s="20" t="s">
        <v>11</v>
      </c>
      <c r="D116" s="13">
        <v>297</v>
      </c>
      <c r="E116" s="13">
        <v>295</v>
      </c>
      <c r="F116" s="13">
        <v>95</v>
      </c>
      <c r="G116" s="13">
        <v>200</v>
      </c>
      <c r="H116" s="14">
        <f t="shared" si="10"/>
        <v>1</v>
      </c>
      <c r="I116" s="15">
        <v>136.6764</v>
      </c>
    </row>
    <row r="117" spans="1:9" x14ac:dyDescent="0.25">
      <c r="A117" s="57" t="s">
        <v>124</v>
      </c>
      <c r="B117" s="20" t="s">
        <v>126</v>
      </c>
      <c r="C117" s="20" t="s">
        <v>11</v>
      </c>
      <c r="D117" s="13">
        <v>56</v>
      </c>
      <c r="E117" s="13">
        <v>56</v>
      </c>
      <c r="F117" s="13">
        <v>0</v>
      </c>
      <c r="G117" s="13">
        <v>56</v>
      </c>
      <c r="H117" s="14">
        <f t="shared" si="10"/>
        <v>1</v>
      </c>
      <c r="I117" s="15">
        <v>117.128</v>
      </c>
    </row>
    <row r="118" spans="1:9" x14ac:dyDescent="0.25">
      <c r="A118" s="57" t="s">
        <v>124</v>
      </c>
      <c r="B118" s="20" t="s">
        <v>127</v>
      </c>
      <c r="C118" s="20" t="s">
        <v>11</v>
      </c>
      <c r="D118" s="13">
        <v>52</v>
      </c>
      <c r="E118" s="13">
        <v>52</v>
      </c>
      <c r="F118" s="13">
        <v>0</v>
      </c>
      <c r="G118" s="13">
        <v>52</v>
      </c>
      <c r="H118" s="14">
        <f t="shared" si="10"/>
        <v>1</v>
      </c>
      <c r="I118" s="15">
        <v>128.51570000000001</v>
      </c>
    </row>
    <row r="119" spans="1:9" ht="30" x14ac:dyDescent="0.25">
      <c r="A119" s="52" t="s">
        <v>128</v>
      </c>
      <c r="B119" s="20" t="s">
        <v>129</v>
      </c>
      <c r="C119" s="20" t="s">
        <v>11</v>
      </c>
      <c r="D119" s="13">
        <v>56</v>
      </c>
      <c r="E119" s="13">
        <v>55</v>
      </c>
      <c r="F119" s="13">
        <v>0</v>
      </c>
      <c r="G119" s="13">
        <v>55</v>
      </c>
      <c r="H119" s="14">
        <f t="shared" ref="H119:H126" si="11">+G121/E121</f>
        <v>0.8035714285714286</v>
      </c>
      <c r="I119" s="15">
        <v>113.57</v>
      </c>
    </row>
    <row r="120" spans="1:9" x14ac:dyDescent="0.25">
      <c r="A120" s="53"/>
      <c r="B120" s="20" t="s">
        <v>130</v>
      </c>
      <c r="C120" s="20" t="s">
        <v>11</v>
      </c>
      <c r="D120" s="13">
        <v>19</v>
      </c>
      <c r="E120" s="13">
        <v>19</v>
      </c>
      <c r="F120" s="13">
        <v>0</v>
      </c>
      <c r="G120" s="13">
        <v>19</v>
      </c>
      <c r="H120" s="14">
        <f t="shared" si="11"/>
        <v>1</v>
      </c>
      <c r="I120" s="15">
        <v>114.7329</v>
      </c>
    </row>
    <row r="121" spans="1:9" ht="45" x14ac:dyDescent="0.25">
      <c r="A121" s="36" t="s">
        <v>131</v>
      </c>
      <c r="B121" s="20" t="s">
        <v>132</v>
      </c>
      <c r="C121" s="20" t="s">
        <v>11</v>
      </c>
      <c r="D121" s="13">
        <v>113</v>
      </c>
      <c r="E121" s="13">
        <v>112</v>
      </c>
      <c r="F121" s="13">
        <v>22</v>
      </c>
      <c r="G121" s="13">
        <v>90</v>
      </c>
      <c r="H121" s="14">
        <f t="shared" si="11"/>
        <v>1</v>
      </c>
      <c r="I121" s="15">
        <v>128.44970000000001</v>
      </c>
    </row>
    <row r="122" spans="1:9" ht="30" x14ac:dyDescent="0.25">
      <c r="A122" s="52" t="s">
        <v>133</v>
      </c>
      <c r="B122" s="20" t="s">
        <v>134</v>
      </c>
      <c r="C122" s="20" t="s">
        <v>11</v>
      </c>
      <c r="D122" s="13">
        <v>18</v>
      </c>
      <c r="E122" s="13">
        <v>16</v>
      </c>
      <c r="F122" s="13">
        <v>0</v>
      </c>
      <c r="G122" s="13">
        <v>16</v>
      </c>
      <c r="H122" s="14">
        <f t="shared" si="11"/>
        <v>0</v>
      </c>
      <c r="I122" s="15">
        <v>125.05</v>
      </c>
    </row>
    <row r="123" spans="1:9" x14ac:dyDescent="0.25">
      <c r="A123" s="57" t="s">
        <v>133</v>
      </c>
      <c r="B123" s="20" t="s">
        <v>135</v>
      </c>
      <c r="C123" s="20" t="s">
        <v>11</v>
      </c>
      <c r="D123" s="13">
        <v>33</v>
      </c>
      <c r="E123" s="13">
        <v>33</v>
      </c>
      <c r="F123" s="13">
        <v>0</v>
      </c>
      <c r="G123" s="13">
        <v>33</v>
      </c>
      <c r="H123" s="14">
        <f t="shared" si="11"/>
        <v>1</v>
      </c>
      <c r="I123" s="15">
        <v>114.7285</v>
      </c>
    </row>
    <row r="124" spans="1:9" x14ac:dyDescent="0.25">
      <c r="A124" s="57" t="s">
        <v>133</v>
      </c>
      <c r="B124" s="20" t="s">
        <v>136</v>
      </c>
      <c r="C124" s="20" t="s">
        <v>11</v>
      </c>
      <c r="D124" s="13">
        <v>11</v>
      </c>
      <c r="E124" s="13">
        <v>11</v>
      </c>
      <c r="F124" s="13">
        <v>11</v>
      </c>
      <c r="G124" s="13">
        <v>0</v>
      </c>
      <c r="H124" s="14">
        <f t="shared" si="11"/>
        <v>1</v>
      </c>
      <c r="I124" s="15">
        <v>0</v>
      </c>
    </row>
    <row r="125" spans="1:9" ht="45" x14ac:dyDescent="0.25">
      <c r="A125" s="52" t="s">
        <v>137</v>
      </c>
      <c r="B125" s="20" t="s">
        <v>138</v>
      </c>
      <c r="C125" s="20" t="s">
        <v>11</v>
      </c>
      <c r="D125" s="13">
        <v>63</v>
      </c>
      <c r="E125" s="13">
        <v>63</v>
      </c>
      <c r="F125" s="13">
        <v>0</v>
      </c>
      <c r="G125" s="13">
        <v>63</v>
      </c>
      <c r="H125" s="14">
        <f t="shared" si="11"/>
        <v>1</v>
      </c>
      <c r="I125" s="15">
        <v>117.7946</v>
      </c>
    </row>
    <row r="126" spans="1:9" x14ac:dyDescent="0.25">
      <c r="A126" s="53" t="s">
        <v>137</v>
      </c>
      <c r="B126" s="20" t="s">
        <v>139</v>
      </c>
      <c r="C126" s="20" t="s">
        <v>11</v>
      </c>
      <c r="D126" s="13">
        <v>25</v>
      </c>
      <c r="E126" s="13">
        <v>24</v>
      </c>
      <c r="F126" s="13">
        <v>0</v>
      </c>
      <c r="G126" s="13">
        <v>24</v>
      </c>
      <c r="H126" s="14">
        <f t="shared" si="11"/>
        <v>0.92927355550227764</v>
      </c>
      <c r="I126" s="15">
        <v>115.77</v>
      </c>
    </row>
    <row r="127" spans="1:9" ht="30" x14ac:dyDescent="0.25">
      <c r="A127" s="50" t="s">
        <v>140</v>
      </c>
      <c r="B127" s="20" t="s">
        <v>141</v>
      </c>
      <c r="C127" s="20" t="s">
        <v>11</v>
      </c>
      <c r="D127" s="13">
        <v>58</v>
      </c>
      <c r="E127" s="13">
        <v>56</v>
      </c>
      <c r="F127" s="13">
        <v>0</v>
      </c>
      <c r="G127" s="13">
        <v>56</v>
      </c>
      <c r="H127" s="14">
        <f>+G130/E130</f>
        <v>0.91028117621807259</v>
      </c>
      <c r="I127" s="15">
        <v>116.7482</v>
      </c>
    </row>
    <row r="128" spans="1:9" x14ac:dyDescent="0.25">
      <c r="A128" s="9"/>
      <c r="B128" s="49"/>
      <c r="C128" s="51" t="s">
        <v>142</v>
      </c>
      <c r="D128" s="31">
        <f>SUM(D55:D127)</f>
        <v>4224</v>
      </c>
      <c r="E128" s="31">
        <f t="shared" ref="E128:G128" si="12">SUM(E55:E127)</f>
        <v>4171</v>
      </c>
      <c r="F128" s="31">
        <f t="shared" si="12"/>
        <v>295</v>
      </c>
      <c r="G128" s="31">
        <f t="shared" si="12"/>
        <v>3876</v>
      </c>
      <c r="H128" s="30">
        <f>+G128/E128</f>
        <v>0.92927355550227764</v>
      </c>
      <c r="I128" s="32"/>
    </row>
    <row r="129" spans="1:9" s="1" customFormat="1" x14ac:dyDescent="0.25">
      <c r="A129" s="9"/>
      <c r="B129" s="24"/>
      <c r="C129" s="38"/>
      <c r="D129" s="39"/>
      <c r="E129" s="39"/>
      <c r="F129" s="39"/>
      <c r="G129" s="39"/>
      <c r="H129" s="37"/>
      <c r="I129" s="40"/>
    </row>
    <row r="130" spans="1:9" ht="15" customHeight="1" x14ac:dyDescent="0.3">
      <c r="A130" s="9"/>
      <c r="B130" s="54" t="s">
        <v>145</v>
      </c>
      <c r="C130" s="54"/>
      <c r="D130" s="21">
        <f>+D128+D51</f>
        <v>14119</v>
      </c>
      <c r="E130" s="21">
        <f t="shared" ref="E130:G130" si="13">+E128+E51</f>
        <v>13977</v>
      </c>
      <c r="F130" s="21">
        <f t="shared" si="13"/>
        <v>1254</v>
      </c>
      <c r="G130" s="21">
        <f t="shared" si="13"/>
        <v>12723</v>
      </c>
      <c r="H130" s="33">
        <f>+G130/E130</f>
        <v>0.91028117621807259</v>
      </c>
      <c r="I130" s="35"/>
    </row>
    <row r="131" spans="1:9" x14ac:dyDescent="0.25">
      <c r="A131" s="1"/>
      <c r="B131" s="1"/>
    </row>
  </sheetData>
  <mergeCells count="32">
    <mergeCell ref="A1:I1"/>
    <mergeCell ref="B37:C37"/>
    <mergeCell ref="A3:I3"/>
    <mergeCell ref="A5:A7"/>
    <mergeCell ref="A10:A13"/>
    <mergeCell ref="A16:A19"/>
    <mergeCell ref="A22:A25"/>
    <mergeCell ref="B28:C28"/>
    <mergeCell ref="A30:A31"/>
    <mergeCell ref="A39:A49"/>
    <mergeCell ref="A70:A74"/>
    <mergeCell ref="A75:A80"/>
    <mergeCell ref="A82:A83"/>
    <mergeCell ref="A84:A87"/>
    <mergeCell ref="A55:A57"/>
    <mergeCell ref="A59:A60"/>
    <mergeCell ref="A61:A62"/>
    <mergeCell ref="A125:A126"/>
    <mergeCell ref="B130:C130"/>
    <mergeCell ref="A53:I53"/>
    <mergeCell ref="A106:A108"/>
    <mergeCell ref="A109:A110"/>
    <mergeCell ref="A113:A115"/>
    <mergeCell ref="A116:A118"/>
    <mergeCell ref="A119:A120"/>
    <mergeCell ref="A122:A124"/>
    <mergeCell ref="A90:A94"/>
    <mergeCell ref="A95:A96"/>
    <mergeCell ref="A98:A100"/>
    <mergeCell ref="A101:A102"/>
    <mergeCell ref="A103:A105"/>
    <mergeCell ref="A63:A69"/>
  </mergeCells>
  <pageMargins left="0.70866141732283472" right="0.70866141732283472" top="1.5748031496062993" bottom="0.78740157480314965" header="0.31496062992125984" footer="0.31496062992125984"/>
  <pageSetup scale="7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2902877</cp:lastModifiedBy>
  <cp:lastPrinted>2011-06-01T18:13:02Z</cp:lastPrinted>
  <dcterms:created xsi:type="dcterms:W3CDTF">2011-06-01T17:22:51Z</dcterms:created>
  <dcterms:modified xsi:type="dcterms:W3CDTF">2012-01-30T22:10:22Z</dcterms:modified>
</cp:coreProperties>
</file>